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5" yWindow="14" windowWidth="16098" windowHeight="9659"/>
  </bookViews>
  <sheets>
    <sheet name="Sheet1" sheetId="1" r:id="rId1"/>
  </sheets>
  <calcPr calcId="145621"/>
</workbook>
</file>

<file path=xl/calcChain.xml><?xml version="1.0" encoding="utf-8"?>
<calcChain xmlns="http://schemas.openxmlformats.org/spreadsheetml/2006/main">
  <c r="I56" i="1" l="1"/>
  <c r="J56" i="1" s="1"/>
  <c r="I54" i="1"/>
  <c r="J54" i="1" s="1"/>
  <c r="I52" i="1"/>
  <c r="J52" i="1" s="1"/>
  <c r="I51" i="1"/>
  <c r="J51" i="1" s="1"/>
  <c r="I50" i="1"/>
  <c r="J50" i="1" s="1"/>
  <c r="I49" i="1"/>
  <c r="J49" i="1" s="1"/>
  <c r="I48" i="1"/>
  <c r="J48" i="1" s="1"/>
  <c r="I46" i="1"/>
  <c r="J46" i="1" s="1"/>
  <c r="I45" i="1"/>
  <c r="J45" i="1" s="1"/>
  <c r="I44" i="1"/>
  <c r="J44" i="1" s="1"/>
  <c r="I43" i="1"/>
  <c r="J43" i="1" s="1"/>
  <c r="I42" i="1"/>
  <c r="J42" i="1" s="1"/>
  <c r="I41" i="1"/>
  <c r="J41" i="1" s="1"/>
  <c r="I39" i="1"/>
  <c r="J39" i="1" s="1"/>
  <c r="I38" i="1"/>
  <c r="J38" i="1" s="1"/>
  <c r="I37" i="1"/>
  <c r="J37" i="1" s="1"/>
  <c r="I35" i="1"/>
  <c r="J35" i="1" s="1"/>
  <c r="I34" i="1"/>
  <c r="J34" i="1" s="1"/>
  <c r="I33" i="1"/>
  <c r="J33" i="1" s="1"/>
  <c r="I32" i="1"/>
  <c r="J32" i="1" s="1"/>
  <c r="I31" i="1"/>
  <c r="J31" i="1" s="1"/>
  <c r="I30" i="1"/>
  <c r="J30" i="1" s="1"/>
  <c r="I29" i="1"/>
  <c r="J29" i="1" s="1"/>
  <c r="I28" i="1"/>
  <c r="J28" i="1" s="1"/>
  <c r="I26" i="1"/>
  <c r="J26" i="1" s="1"/>
  <c r="I25" i="1"/>
  <c r="J25" i="1" s="1"/>
  <c r="I24" i="1"/>
  <c r="J24" i="1" s="1"/>
  <c r="I23" i="1"/>
  <c r="J23" i="1" s="1"/>
  <c r="I21" i="1"/>
  <c r="J21" i="1" s="1"/>
  <c r="I20" i="1"/>
  <c r="J20" i="1" s="1"/>
  <c r="I19" i="1"/>
  <c r="J19" i="1" s="1"/>
  <c r="I18" i="1"/>
  <c r="J18" i="1" s="1"/>
  <c r="I17" i="1"/>
  <c r="J17" i="1" s="1"/>
  <c r="I16" i="1"/>
  <c r="J16" i="1" s="1"/>
  <c r="I15" i="1"/>
  <c r="J15" i="1" s="1"/>
  <c r="I13" i="1"/>
  <c r="J13" i="1" s="1"/>
  <c r="I11" i="1"/>
  <c r="J11" i="1" s="1"/>
  <c r="I10" i="1"/>
  <c r="J10" i="1" s="1"/>
  <c r="I9" i="1"/>
  <c r="J9" i="1" s="1"/>
  <c r="I8" i="1"/>
  <c r="J8" i="1" s="1"/>
  <c r="I7" i="1"/>
  <c r="J7" i="1" s="1"/>
  <c r="I6" i="1"/>
  <c r="J6" i="1" s="1"/>
  <c r="J57" i="1" l="1"/>
</calcChain>
</file>

<file path=xl/sharedStrings.xml><?xml version="1.0" encoding="utf-8"?>
<sst xmlns="http://schemas.openxmlformats.org/spreadsheetml/2006/main" count="245" uniqueCount="176">
  <si>
    <t>Entidade:</t>
  </si>
  <si>
    <t>MUNICÍPIO DE JOINVILLE</t>
  </si>
  <si>
    <t>Obra:</t>
  </si>
  <si>
    <t>Praça Nereu Ramos</t>
  </si>
  <si>
    <t>ITEM</t>
  </si>
  <si>
    <t>TABELA</t>
  </si>
  <si>
    <t>CODIGO</t>
  </si>
  <si>
    <t>DESCRICAO</t>
  </si>
  <si>
    <t>UNIDADE</t>
  </si>
  <si>
    <t>QUANTIDADE</t>
  </si>
  <si>
    <t>CUSTO_UNITARIO</t>
  </si>
  <si>
    <t>BDI</t>
  </si>
  <si>
    <t>PRECO_UNITARIO</t>
  </si>
  <si>
    <t>PRECO</t>
  </si>
  <si>
    <t>1</t>
  </si>
  <si>
    <t>IMPLANTAÇÃO E LOCAÇÃO</t>
  </si>
  <si>
    <t>1.1</t>
  </si>
  <si>
    <t>Composição Própria</t>
  </si>
  <si>
    <t>C.P. 131200474157</t>
  </si>
  <si>
    <t>Placa de obra em chapa de aco galvanizado (sinapi 74209/1 jan/2020)vgl</t>
  </si>
  <si>
    <t>M2</t>
  </si>
  <si>
    <t>1.2</t>
  </si>
  <si>
    <t>SINAPI/SC</t>
  </si>
  <si>
    <t>99059</t>
  </si>
  <si>
    <t>Locacao convencional de obra, utilizando gabarito de tábuas corridas pontaletadas a cada 2,00m -  2 utilizações. af_10/2018</t>
  </si>
  <si>
    <t>M</t>
  </si>
  <si>
    <t>1.3</t>
  </si>
  <si>
    <t>C.P. 1312307150639</t>
  </si>
  <si>
    <t>Locação de container 2,30 x 4,30 m, alt. 2,50 m, para sanitário, com 3 bacias, 4 chuveiros, 1 lavatório e 1 mictório - incluso transporte com caminhão guindauto (munck) - período de locação 3 meses</t>
  </si>
  <si>
    <t>UN</t>
  </si>
  <si>
    <t>1.4</t>
  </si>
  <si>
    <t>93582</t>
  </si>
  <si>
    <t>Execução de central de armadura em canteiro de obra, não incluso mobiliário e equipamentos. af_04/2016</t>
  </si>
  <si>
    <t>1.5</t>
  </si>
  <si>
    <t>93214</t>
  </si>
  <si>
    <t>Execução de reservatório elevado de água (1000 litros) em canteiro de obra, apoiado em estrutura de madeira. af_02/2016_pa</t>
  </si>
  <si>
    <t>1.6</t>
  </si>
  <si>
    <t>C.P. 1312307150642</t>
  </si>
  <si>
    <t>Locação de container 2,30 x 6,00 m, alt. 2,50 m, para escritório, sem divisórias internas e sem sanitário - incluso transporte com caminhão guindauto (munck) - período de locação de 3 meses</t>
  </si>
  <si>
    <t>2</t>
  </si>
  <si>
    <t>ADMINISTRAÇÃO</t>
  </si>
  <si>
    <t>2.1</t>
  </si>
  <si>
    <t>90777</t>
  </si>
  <si>
    <t>Engenheiro civil de obra junior com encargos complementares</t>
  </si>
  <si>
    <t>H</t>
  </si>
  <si>
    <t>3</t>
  </si>
  <si>
    <t>DEMOLIÇÃO</t>
  </si>
  <si>
    <t>3.1</t>
  </si>
  <si>
    <t>97655</t>
  </si>
  <si>
    <t>Remoção de trama metálica para cobertura, de forma manual, sem reaproveitamento. af_12/2017</t>
  </si>
  <si>
    <t>3.2</t>
  </si>
  <si>
    <t>97659</t>
  </si>
  <si>
    <t>Remoção de tesouras metálicas, com vão maior ou igual a 8m, de forma mecanizada, com reaproveitamento. af_12/2017</t>
  </si>
  <si>
    <t>3.3</t>
  </si>
  <si>
    <t>97649</t>
  </si>
  <si>
    <t>Remoção de telhas de fibrocimento, metálica e cerâmica, de forma mecanizada, com uso de guindaste, sem reaproveitamento. af_12/2017</t>
  </si>
  <si>
    <t>3.4</t>
  </si>
  <si>
    <t>101010</t>
  </si>
  <si>
    <t>Carga, manobra e descarga de perfil metálico em caminhão carroceria com guindauto (munck) 11,7 tm. af_07/2020</t>
  </si>
  <si>
    <t>T</t>
  </si>
  <si>
    <t>3.5</t>
  </si>
  <si>
    <t>100952</t>
  </si>
  <si>
    <t>Transporte com caminhão carroceria com guindauto (munck),  momento máximo de carga 11,7 tm, em via urbana pavimentada, DMT até 30km (unidade: txkm). af_07/2020</t>
  </si>
  <si>
    <t>TXKM</t>
  </si>
  <si>
    <t>3.6</t>
  </si>
  <si>
    <t>97634</t>
  </si>
  <si>
    <t>Demolição de revestimento cerâmico, de forma mecanizada com martelete, sem reaproveitamento. af_12/2017</t>
  </si>
  <si>
    <t>3.7</t>
  </si>
  <si>
    <t>97635</t>
  </si>
  <si>
    <t>Demolição de pavimento intertravado, de forma manual, com reaproveitamento. af_12/2017</t>
  </si>
  <si>
    <t>4</t>
  </si>
  <si>
    <t>ESTRUTURA METÁLICA</t>
  </si>
  <si>
    <t>4.1</t>
  </si>
  <si>
    <t>C.P. 1312307150644</t>
  </si>
  <si>
    <t>Estrutura metálica de sustentação do pergolado abre e fecha, constituída por dois pórticos metálicos, com conexões parafusadas, considerando pintura epoxídica e poliuretânica, inclusos mão de obra, transporte e içamento utilizando guindaste - fornecimento e instalação. - SINAPI (100765)</t>
  </si>
  <si>
    <t>kg</t>
  </si>
  <si>
    <t>4.2</t>
  </si>
  <si>
    <t>C.P. 1312307150645</t>
  </si>
  <si>
    <t>Pergolado - abre e fecha - estrutura em alumínio com pintura eletrostática branca, calhas e rufos em alumínio com pintura coil coathing branca, telha em alumínio com pintura coil coathing branca, patins deslizantes em nylon grafitado, longarinas em alumínio com pintura eletrostática branca, grampos em alumínio considerando transporte e instalação</t>
  </si>
  <si>
    <t>UND</t>
  </si>
  <si>
    <t>4.3</t>
  </si>
  <si>
    <t>C.P. 1312307150646</t>
  </si>
  <si>
    <t>Elemento em estrutura metálica fixada em mureta- conforme projeto - praça nereu ramos - m.o. SINAPI (99839)</t>
  </si>
  <si>
    <t>m</t>
  </si>
  <si>
    <t>4.4</t>
  </si>
  <si>
    <t>C.P. 1312307150648</t>
  </si>
  <si>
    <t>Abrigo em estrutura metálica galvanizada a fogo, pintura eletrostática a pó, cobertura em chapa metálica lisa, pré-pintada na cor a definir. vidro temperado incolor com espessura de 8mm nos fechamentos laterais e posterior, com película de segurança, incluso banco metálico e lixeira (dimensões 5,00x3,20 m = 16,00 m², conforme projeto)</t>
  </si>
  <si>
    <t>5</t>
  </si>
  <si>
    <t>ESTRUTURA DE CONCRETO ARMADO</t>
  </si>
  <si>
    <t>5.1</t>
  </si>
  <si>
    <t>93358</t>
  </si>
  <si>
    <t>Escavação manual de vala com profundidade menor ou igual a 1,30 m. af_02/2021</t>
  </si>
  <si>
    <t>M3</t>
  </si>
  <si>
    <t>5.2</t>
  </si>
  <si>
    <t>100657</t>
  </si>
  <si>
    <t>Estaca pré-moldada de concreto seção quadrada, capacidade de 50 toneladas, incluso emenda (exclusive mobilização e desmobilização). af_12/2019</t>
  </si>
  <si>
    <t>5.3</t>
  </si>
  <si>
    <t>93382</t>
  </si>
  <si>
    <t>Reaterro manual de valas com compactação mecanizada. af_04/2016</t>
  </si>
  <si>
    <t>5.4</t>
  </si>
  <si>
    <t>99439</t>
  </si>
  <si>
    <t>Concretagem de edificações (paredes e lajes) feitas com sistema de fôrmas manuseáveis, com concreto usinado bombeável fck 25 MPa - lançamento, adensamento e acabamento (exclusive bomba lança). af_10/2021</t>
  </si>
  <si>
    <t>5.5</t>
  </si>
  <si>
    <t>96545</t>
  </si>
  <si>
    <t>Armação de bloco, viga baldrame ou sapata utilizando aço CA-50 de 8 mm - montagem. af_06/2017</t>
  </si>
  <si>
    <t>KG</t>
  </si>
  <si>
    <t>5.6</t>
  </si>
  <si>
    <t>96546</t>
  </si>
  <si>
    <t>Armação de bloco, viga baldrame ou sapata utilizando aço CA-50 de 10 mm - montagem. af_06/2017</t>
  </si>
  <si>
    <t>5.7</t>
  </si>
  <si>
    <t>96547</t>
  </si>
  <si>
    <t>Armação de bloco, viga baldrame ou sapata utilizando aço CA-50 de 12,5 mm - montagem. af_06/2017</t>
  </si>
  <si>
    <t>5.8</t>
  </si>
  <si>
    <t>96528</t>
  </si>
  <si>
    <t>Fabricação, montagem e desmontagem de fôrma para bloco de coroamento, em madeira serrada, E =25 mm, 1 utilização. af_06/2017</t>
  </si>
  <si>
    <t>6</t>
  </si>
  <si>
    <t>ALVENARIA</t>
  </si>
  <si>
    <t>6.1</t>
  </si>
  <si>
    <t>101155</t>
  </si>
  <si>
    <t>Alvenaria de vedação de blocos de concreto celular de 15x30x60cm (espessura 15cm) e argamassa de assentamento com preparo em betoneira. af_05/2020</t>
  </si>
  <si>
    <t>6.2</t>
  </si>
  <si>
    <t>101156</t>
  </si>
  <si>
    <t>Alvenaria de vedação de blocos de concreto celular de 20x30x60cm (espessura 20cm) e argamassa de assentamento com preparo em betoneira. af_05/2020</t>
  </si>
  <si>
    <t>6.3</t>
  </si>
  <si>
    <t>C.P. 1312307150649</t>
  </si>
  <si>
    <t>Junta de dilatação com eps e selante monocomponente (pu) - fornecimento e execução (ref. SINAPI 68328 + 74121/1)</t>
  </si>
  <si>
    <t>7</t>
  </si>
  <si>
    <t>REVESTIMENTO</t>
  </si>
  <si>
    <t>7.1</t>
  </si>
  <si>
    <t>87905</t>
  </si>
  <si>
    <t>Chapisco aplicado em alvenaria (com presença de vãos) e estruturas de concreto de fachada, com colher de pedreiro.  argamassa traço 1:3 com preparo em betoneira 400l. af_10/2022</t>
  </si>
  <si>
    <t>7.2</t>
  </si>
  <si>
    <t>87794</t>
  </si>
  <si>
    <t>Emboço ou massa única em argamassa traço 1:2:8, preparo manual, aplicada manualmente em panos cegos de fachada (sem presença de vãos), espessura de 25 mm. af_09/2022</t>
  </si>
  <si>
    <t>7.3</t>
  </si>
  <si>
    <t>98680</t>
  </si>
  <si>
    <t>Piso cimentado, traço 1:3 (cimento e areia), acabamento liso, espessura 3,0 cm, preparo mecânico da argamassa. af_09/2020</t>
  </si>
  <si>
    <t>7.4</t>
  </si>
  <si>
    <t>98554</t>
  </si>
  <si>
    <t>Impermeabilização de superfície com membrana à base de resina acrílica, 3 demãos. af_06/2018</t>
  </si>
  <si>
    <t>7.5</t>
  </si>
  <si>
    <t>C.P. 1312307150650</t>
  </si>
  <si>
    <t>Impermeabilização de superfície com verniz acrílica antiderrapante, 3 demãos.- SINAPI (98554)</t>
  </si>
  <si>
    <t>m²</t>
  </si>
  <si>
    <t>7.6</t>
  </si>
  <si>
    <t>101094</t>
  </si>
  <si>
    <t>Piso podotátil de alerta ou direcional, de borracha, assentado sobre argamassa. af_05/2020</t>
  </si>
  <si>
    <t>8</t>
  </si>
  <si>
    <t>ELETRICIDADE</t>
  </si>
  <si>
    <t>8.1</t>
  </si>
  <si>
    <t>101560</t>
  </si>
  <si>
    <t>Cabo de cobre flexível isolado, 10 mm², 0,6/1,0 kV, para rede aérea de distribuição de energia elétrica de baixa tensão - fornecimento e instalação. af_07/2020</t>
  </si>
  <si>
    <t>8.2</t>
  </si>
  <si>
    <t>97881</t>
  </si>
  <si>
    <t>Caixa enterrada elétrica retangular, em concreto pré-moldado, fundo com brita, dimensões internas: 0,3x0,3x0,3 m. af_12/2020</t>
  </si>
  <si>
    <t>8.3</t>
  </si>
  <si>
    <t>96985</t>
  </si>
  <si>
    <t>Haste de aterramento 5/8  para spda - fornecimento e instalação. af_12/2017</t>
  </si>
  <si>
    <t>8.4</t>
  </si>
  <si>
    <t>101885</t>
  </si>
  <si>
    <t>Cabo de cobre isolado, 10 mm², anti-chama 0,6/1 kV, instalado em eletrocalha ou perfilado - fornecimento e instalação. af_10/2020</t>
  </si>
  <si>
    <t>8.5</t>
  </si>
  <si>
    <t>97667</t>
  </si>
  <si>
    <t>Eletroduto flexível corrugado, PEAD, DN 50 (1 1/2"), para rede enterrada de distribuição de energia elétrica - fornecimento e instalação. af_12/2021</t>
  </si>
  <si>
    <t>9</t>
  </si>
  <si>
    <t>HIDROSSANITÁRIO</t>
  </si>
  <si>
    <t>9.1</t>
  </si>
  <si>
    <t>C.P. 1312308151376</t>
  </si>
  <si>
    <t>Mureta de serviço - ponto de água</t>
  </si>
  <si>
    <t>und</t>
  </si>
  <si>
    <t>10</t>
  </si>
  <si>
    <t>LIMPEZA</t>
  </si>
  <si>
    <t>10.1</t>
  </si>
  <si>
    <t>99811</t>
  </si>
  <si>
    <t>Limpeza de contrapiso com vassoura a seco. af_04/2019</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</si>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</sst>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tabSelected="1" topLeftCell="A40" zoomScale="70" zoomScaleNormal="70" workbookViewId="0">
      <selection activeCell="H58" sqref="H58"/>
    </sheetView>
  </sheetViews>
  <sheetFormatPr defaultRowHeight="14.3" x14ac:dyDescent="0.25"/>
  <cols>
    <col min="1" max="1" width="10.75" customWidth="1"/>
    <col min="2" max="3" width="20.75" customWidth="1"/>
    <col min="4" max="4" width="40.75" customWidth="1"/>
    <col min="5" max="10" width="20.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31.6" customHeight="1" x14ac:dyDescent="0.25">
      <c r="A6" s="1" t="s">
        <v>16</v>
      </c>
      <c r="B6" s="1" t="s">
        <v>17</v>
      </c>
      <c r="C6" s="1" t="s">
        <v>18</v>
      </c>
      <c r="D6" s="1" t="s">
        <v>19</v>
      </c>
      <c r="E6" s="1" t="s">
        <v>20</v>
      </c>
      <c r="F6" s="2">
        <v>2.5</v>
      </c>
      <c r="G6" s="3">
        <v>0</v>
      </c>
      <c r="H6" s="3"/>
      <c r="I6" s="2">
        <f t="shared" ref="I6:I11" si="0">ROUND(G6*(1 + H6/100),2)</f>
        <v>0</v>
      </c>
      <c r="J6" s="2">
        <f t="shared" ref="J6:J11" si="1">ROUND(F6*I6,2)</f>
        <v>0</v>
      </c>
    </row>
    <row r="7" spans="1:10" ht="55.4" customHeight="1" x14ac:dyDescent="0.25">
      <c r="A7" s="1" t="s">
        <v>21</v>
      </c>
      <c r="B7" s="1" t="s">
        <v>22</v>
      </c>
      <c r="C7" s="1" t="s">
        <v>23</v>
      </c>
      <c r="D7" s="1" t="s">
        <v>24</v>
      </c>
      <c r="E7" s="1" t="s">
        <v>25</v>
      </c>
      <c r="F7" s="2">
        <v>55</v>
      </c>
      <c r="G7" s="3">
        <v>0</v>
      </c>
      <c r="H7" s="3"/>
      <c r="I7" s="2">
        <f t="shared" si="0"/>
        <v>0</v>
      </c>
      <c r="J7" s="2">
        <f t="shared" si="1"/>
        <v>0</v>
      </c>
    </row>
    <row r="8" spans="1:10" ht="88.65" customHeight="1" x14ac:dyDescent="0.25">
      <c r="A8" s="1" t="s">
        <v>26</v>
      </c>
      <c r="B8" s="1" t="s">
        <v>17</v>
      </c>
      <c r="C8" s="1" t="s">
        <v>27</v>
      </c>
      <c r="D8" s="1" t="s">
        <v>28</v>
      </c>
      <c r="E8" s="1" t="s">
        <v>29</v>
      </c>
      <c r="F8" s="2">
        <v>1</v>
      </c>
      <c r="G8" s="3">
        <v>0</v>
      </c>
      <c r="H8" s="3"/>
      <c r="I8" s="2">
        <f t="shared" si="0"/>
        <v>0</v>
      </c>
      <c r="J8" s="2">
        <f t="shared" si="1"/>
        <v>0</v>
      </c>
    </row>
    <row r="9" spans="1:10" ht="45.85" customHeight="1" x14ac:dyDescent="0.25">
      <c r="A9" s="1" t="s">
        <v>30</v>
      </c>
      <c r="B9" s="1" t="s">
        <v>22</v>
      </c>
      <c r="C9" s="1" t="s">
        <v>31</v>
      </c>
      <c r="D9" s="1" t="s">
        <v>32</v>
      </c>
      <c r="E9" s="1" t="s">
        <v>20</v>
      </c>
      <c r="F9" s="2">
        <v>15</v>
      </c>
      <c r="G9" s="3">
        <v>0</v>
      </c>
      <c r="H9" s="3"/>
      <c r="I9" s="2">
        <f t="shared" si="0"/>
        <v>0</v>
      </c>
      <c r="J9" s="2">
        <f t="shared" si="1"/>
        <v>0</v>
      </c>
    </row>
    <row r="10" spans="1:10" ht="54.85" customHeight="1" x14ac:dyDescent="0.25">
      <c r="A10" s="1" t="s">
        <v>33</v>
      </c>
      <c r="B10" s="1" t="s">
        <v>22</v>
      </c>
      <c r="C10" s="1" t="s">
        <v>34</v>
      </c>
      <c r="D10" s="1" t="s">
        <v>35</v>
      </c>
      <c r="E10" s="1" t="s">
        <v>29</v>
      </c>
      <c r="F10" s="2">
        <v>1</v>
      </c>
      <c r="G10" s="3">
        <v>0</v>
      </c>
      <c r="H10" s="3"/>
      <c r="I10" s="2">
        <f t="shared" si="0"/>
        <v>0</v>
      </c>
      <c r="J10" s="2">
        <f t="shared" si="1"/>
        <v>0</v>
      </c>
    </row>
    <row r="11" spans="1:10" ht="85.1" customHeight="1" x14ac:dyDescent="0.25">
      <c r="A11" s="1" t="s">
        <v>36</v>
      </c>
      <c r="B11" s="1" t="s">
        <v>17</v>
      </c>
      <c r="C11" s="1" t="s">
        <v>37</v>
      </c>
      <c r="D11" s="1" t="s">
        <v>38</v>
      </c>
      <c r="E11" s="1" t="s">
        <v>29</v>
      </c>
      <c r="F11" s="2">
        <v>1</v>
      </c>
      <c r="G11" s="3">
        <v>0</v>
      </c>
      <c r="H11" s="3"/>
      <c r="I11" s="2">
        <f t="shared" si="0"/>
        <v>0</v>
      </c>
      <c r="J11" s="2">
        <f t="shared" si="1"/>
        <v>0</v>
      </c>
    </row>
    <row r="12" spans="1:10" x14ac:dyDescent="0.25">
      <c r="A12" s="1" t="s">
        <v>39</v>
      </c>
      <c r="B12" s="1"/>
      <c r="C12" s="1"/>
      <c r="D12" s="1" t="s">
        <v>40</v>
      </c>
    </row>
    <row r="13" spans="1:10" ht="26.5" customHeight="1" x14ac:dyDescent="0.25">
      <c r="A13" s="1" t="s">
        <v>41</v>
      </c>
      <c r="B13" s="1" t="s">
        <v>22</v>
      </c>
      <c r="C13" s="1" t="s">
        <v>42</v>
      </c>
      <c r="D13" s="1" t="s">
        <v>43</v>
      </c>
      <c r="E13" s="1" t="s">
        <v>44</v>
      </c>
      <c r="F13" s="2">
        <v>120</v>
      </c>
      <c r="G13" s="3">
        <v>0</v>
      </c>
      <c r="H13" s="3"/>
      <c r="I13" s="2">
        <f>ROUND(G13*(1 + H13/100),2)</f>
        <v>0</v>
      </c>
      <c r="J13" s="2">
        <f>ROUND(F13*I13,2)</f>
        <v>0</v>
      </c>
    </row>
    <row r="14" spans="1:10" x14ac:dyDescent="0.25">
      <c r="A14" s="1" t="s">
        <v>45</v>
      </c>
      <c r="B14" s="1"/>
      <c r="C14" s="1"/>
      <c r="D14" s="1" t="s">
        <v>46</v>
      </c>
    </row>
    <row r="15" spans="1:10" ht="40.950000000000003" customHeight="1" x14ac:dyDescent="0.25">
      <c r="A15" s="1" t="s">
        <v>47</v>
      </c>
      <c r="B15" s="1" t="s">
        <v>22</v>
      </c>
      <c r="C15" s="1" t="s">
        <v>48</v>
      </c>
      <c r="D15" s="1" t="s">
        <v>49</v>
      </c>
      <c r="E15" s="1" t="s">
        <v>20</v>
      </c>
      <c r="F15" s="2">
        <v>124.95</v>
      </c>
      <c r="G15" s="3">
        <v>0</v>
      </c>
      <c r="H15" s="3"/>
      <c r="I15" s="2">
        <f t="shared" ref="I15:I21" si="2">ROUND(G15*(1 + H15/100),2)</f>
        <v>0</v>
      </c>
      <c r="J15" s="2">
        <f t="shared" ref="J15:J21" si="3">ROUND(F15*I15,2)</f>
        <v>0</v>
      </c>
    </row>
    <row r="16" spans="1:10" ht="50.8" customHeight="1" x14ac:dyDescent="0.25">
      <c r="A16" s="1" t="s">
        <v>50</v>
      </c>
      <c r="B16" s="1" t="s">
        <v>22</v>
      </c>
      <c r="C16" s="1" t="s">
        <v>51</v>
      </c>
      <c r="D16" s="1" t="s">
        <v>52</v>
      </c>
      <c r="E16" s="1" t="s">
        <v>29</v>
      </c>
      <c r="F16" s="2">
        <v>2</v>
      </c>
      <c r="G16" s="3">
        <v>0</v>
      </c>
      <c r="H16" s="3"/>
      <c r="I16" s="2">
        <f t="shared" si="2"/>
        <v>0</v>
      </c>
      <c r="J16" s="2">
        <f t="shared" si="3"/>
        <v>0</v>
      </c>
    </row>
    <row r="17" spans="1:10" ht="58.95" customHeight="1" x14ac:dyDescent="0.25">
      <c r="A17" s="1" t="s">
        <v>53</v>
      </c>
      <c r="B17" s="1" t="s">
        <v>22</v>
      </c>
      <c r="C17" s="1" t="s">
        <v>54</v>
      </c>
      <c r="D17" s="1" t="s">
        <v>55</v>
      </c>
      <c r="E17" s="1" t="s">
        <v>20</v>
      </c>
      <c r="F17" s="2">
        <v>124.95</v>
      </c>
      <c r="G17" s="3">
        <v>0</v>
      </c>
      <c r="H17" s="3"/>
      <c r="I17" s="2">
        <f t="shared" si="2"/>
        <v>0</v>
      </c>
      <c r="J17" s="2">
        <f t="shared" si="3"/>
        <v>0</v>
      </c>
    </row>
    <row r="18" spans="1:10" ht="49.1" customHeight="1" x14ac:dyDescent="0.25">
      <c r="A18" s="1" t="s">
        <v>56</v>
      </c>
      <c r="B18" s="1" t="s">
        <v>22</v>
      </c>
      <c r="C18" s="1" t="s">
        <v>57</v>
      </c>
      <c r="D18" s="1" t="s">
        <v>58</v>
      </c>
      <c r="E18" s="1" t="s">
        <v>59</v>
      </c>
      <c r="F18" s="2">
        <v>2</v>
      </c>
      <c r="G18" s="3">
        <v>0</v>
      </c>
      <c r="H18" s="3"/>
      <c r="I18" s="2">
        <f t="shared" si="2"/>
        <v>0</v>
      </c>
      <c r="J18" s="2">
        <f t="shared" si="3"/>
        <v>0</v>
      </c>
    </row>
    <row r="19" spans="1:10" ht="71.5" customHeight="1" x14ac:dyDescent="0.25">
      <c r="A19" s="1" t="s">
        <v>60</v>
      </c>
      <c r="B19" s="1" t="s">
        <v>22</v>
      </c>
      <c r="C19" s="1" t="s">
        <v>61</v>
      </c>
      <c r="D19" s="1" t="s">
        <v>62</v>
      </c>
      <c r="E19" s="1" t="s">
        <v>63</v>
      </c>
      <c r="F19" s="2">
        <v>60</v>
      </c>
      <c r="G19" s="3">
        <v>0</v>
      </c>
      <c r="H19" s="3"/>
      <c r="I19" s="2">
        <f t="shared" si="2"/>
        <v>0</v>
      </c>
      <c r="J19" s="2">
        <f t="shared" si="3"/>
        <v>0</v>
      </c>
    </row>
    <row r="20" spans="1:10" ht="46.4" customHeight="1" x14ac:dyDescent="0.25">
      <c r="A20" s="1" t="s">
        <v>64</v>
      </c>
      <c r="B20" s="1" t="s">
        <v>22</v>
      </c>
      <c r="C20" s="1" t="s">
        <v>65</v>
      </c>
      <c r="D20" s="1" t="s">
        <v>66</v>
      </c>
      <c r="E20" s="1" t="s">
        <v>20</v>
      </c>
      <c r="F20" s="2">
        <v>116</v>
      </c>
      <c r="G20" s="3">
        <v>0</v>
      </c>
      <c r="H20" s="3"/>
      <c r="I20" s="2">
        <f t="shared" si="2"/>
        <v>0</v>
      </c>
      <c r="J20" s="2">
        <f t="shared" si="3"/>
        <v>0</v>
      </c>
    </row>
    <row r="21" spans="1:10" ht="38.75" customHeight="1" x14ac:dyDescent="0.25">
      <c r="A21" s="1" t="s">
        <v>67</v>
      </c>
      <c r="B21" s="1" t="s">
        <v>22</v>
      </c>
      <c r="C21" s="1" t="s">
        <v>68</v>
      </c>
      <c r="D21" s="1" t="s">
        <v>69</v>
      </c>
      <c r="E21" s="1" t="s">
        <v>20</v>
      </c>
      <c r="F21" s="2">
        <v>30.25</v>
      </c>
      <c r="G21" s="3">
        <v>0</v>
      </c>
      <c r="H21" s="3"/>
      <c r="I21" s="2">
        <f t="shared" si="2"/>
        <v>0</v>
      </c>
      <c r="J21" s="2">
        <f t="shared" si="3"/>
        <v>0</v>
      </c>
    </row>
    <row r="22" spans="1:10" x14ac:dyDescent="0.25">
      <c r="A22" s="1" t="s">
        <v>70</v>
      </c>
      <c r="B22" s="1"/>
      <c r="C22" s="1"/>
      <c r="D22" s="1" t="s">
        <v>71</v>
      </c>
    </row>
    <row r="23" spans="1:10" ht="129.25" customHeight="1" x14ac:dyDescent="0.25">
      <c r="A23" s="1" t="s">
        <v>72</v>
      </c>
      <c r="B23" s="1" t="s">
        <v>17</v>
      </c>
      <c r="C23" s="1" t="s">
        <v>73</v>
      </c>
      <c r="D23" s="1" t="s">
        <v>74</v>
      </c>
      <c r="E23" s="1" t="s">
        <v>75</v>
      </c>
      <c r="F23" s="2">
        <v>1556.69</v>
      </c>
      <c r="G23" s="3">
        <v>0</v>
      </c>
      <c r="H23" s="3"/>
      <c r="I23" s="2">
        <f>ROUND(G23*(1 + H23/100),2)</f>
        <v>0</v>
      </c>
      <c r="J23" s="2">
        <f>ROUND(F23*I23,2)</f>
        <v>0</v>
      </c>
    </row>
    <row r="24" spans="1:10" ht="156.6" customHeight="1" x14ac:dyDescent="0.25">
      <c r="A24" s="1" t="s">
        <v>76</v>
      </c>
      <c r="B24" s="1" t="s">
        <v>17</v>
      </c>
      <c r="C24" s="1" t="s">
        <v>77</v>
      </c>
      <c r="D24" s="1" t="s">
        <v>78</v>
      </c>
      <c r="E24" s="1" t="s">
        <v>79</v>
      </c>
      <c r="F24" s="2">
        <v>1</v>
      </c>
      <c r="G24" s="3">
        <v>0</v>
      </c>
      <c r="H24" s="3"/>
      <c r="I24" s="2">
        <f>ROUND(G24*(1 + H24/100),2)</f>
        <v>0</v>
      </c>
      <c r="J24" s="2">
        <f>ROUND(F24*I24,2)</f>
        <v>0</v>
      </c>
    </row>
    <row r="25" spans="1:10" ht="48.25" customHeight="1" x14ac:dyDescent="0.25">
      <c r="A25" s="1" t="s">
        <v>80</v>
      </c>
      <c r="B25" s="1" t="s">
        <v>17</v>
      </c>
      <c r="C25" s="1" t="s">
        <v>81</v>
      </c>
      <c r="D25" s="1" t="s">
        <v>82</v>
      </c>
      <c r="E25" s="1" t="s">
        <v>83</v>
      </c>
      <c r="F25" s="2">
        <v>11</v>
      </c>
      <c r="G25" s="3">
        <v>0</v>
      </c>
      <c r="H25" s="3"/>
      <c r="I25" s="2">
        <f>ROUND(G25*(1 + H25/100),2)</f>
        <v>0</v>
      </c>
      <c r="J25" s="2">
        <f>ROUND(F25*I25,2)</f>
        <v>0</v>
      </c>
    </row>
    <row r="26" spans="1:10" ht="151.15" customHeight="1" x14ac:dyDescent="0.25">
      <c r="A26" s="1" t="s">
        <v>84</v>
      </c>
      <c r="B26" s="1" t="s">
        <v>17</v>
      </c>
      <c r="C26" s="1" t="s">
        <v>85</v>
      </c>
      <c r="D26" s="1" t="s">
        <v>86</v>
      </c>
      <c r="E26" s="1" t="s">
        <v>29</v>
      </c>
      <c r="F26" s="2">
        <v>1</v>
      </c>
      <c r="G26" s="3">
        <v>0</v>
      </c>
      <c r="H26" s="3"/>
      <c r="I26" s="2">
        <f>ROUND(G26*(1 + H26/100),2)</f>
        <v>0</v>
      </c>
      <c r="J26" s="2">
        <f>ROUND(F26*I26,2)</f>
        <v>0</v>
      </c>
    </row>
    <row r="27" spans="1:10" x14ac:dyDescent="0.25">
      <c r="A27" s="1" t="s">
        <v>87</v>
      </c>
      <c r="B27" s="1"/>
      <c r="C27" s="1"/>
      <c r="D27" s="1" t="s">
        <v>88</v>
      </c>
    </row>
    <row r="28" spans="1:10" ht="34.65" customHeight="1" x14ac:dyDescent="0.25">
      <c r="A28" s="1" t="s">
        <v>89</v>
      </c>
      <c r="B28" s="1" t="s">
        <v>22</v>
      </c>
      <c r="C28" s="1" t="s">
        <v>90</v>
      </c>
      <c r="D28" s="1" t="s">
        <v>91</v>
      </c>
      <c r="E28" s="1" t="s">
        <v>92</v>
      </c>
      <c r="F28" s="2">
        <v>7.65</v>
      </c>
      <c r="G28" s="3">
        <v>0</v>
      </c>
      <c r="H28" s="3"/>
      <c r="I28" s="2">
        <f t="shared" ref="I28:I35" si="4">ROUND(G28*(1 + H28/100),2)</f>
        <v>0</v>
      </c>
      <c r="J28" s="2">
        <f t="shared" ref="J28:J35" si="5">ROUND(F28*I28,2)</f>
        <v>0</v>
      </c>
    </row>
    <row r="29" spans="1:10" ht="63.85" customHeight="1" x14ac:dyDescent="0.25">
      <c r="A29" s="1" t="s">
        <v>93</v>
      </c>
      <c r="B29" s="1" t="s">
        <v>22</v>
      </c>
      <c r="C29" s="1" t="s">
        <v>94</v>
      </c>
      <c r="D29" s="1" t="s">
        <v>95</v>
      </c>
      <c r="E29" s="1" t="s">
        <v>25</v>
      </c>
      <c r="F29" s="2">
        <v>96</v>
      </c>
      <c r="G29" s="3">
        <v>0</v>
      </c>
      <c r="H29" s="3"/>
      <c r="I29" s="2">
        <f t="shared" si="4"/>
        <v>0</v>
      </c>
      <c r="J29" s="2">
        <f t="shared" si="5"/>
        <v>0</v>
      </c>
    </row>
    <row r="30" spans="1:10" ht="28.4" customHeight="1" x14ac:dyDescent="0.25">
      <c r="A30" s="1" t="s">
        <v>96</v>
      </c>
      <c r="B30" s="1" t="s">
        <v>22</v>
      </c>
      <c r="C30" s="1" t="s">
        <v>97</v>
      </c>
      <c r="D30" s="1" t="s">
        <v>98</v>
      </c>
      <c r="E30" s="1" t="s">
        <v>92</v>
      </c>
      <c r="F30" s="2">
        <v>2.5499999999999998</v>
      </c>
      <c r="G30" s="3">
        <v>0</v>
      </c>
      <c r="H30" s="3"/>
      <c r="I30" s="2">
        <f t="shared" si="4"/>
        <v>0</v>
      </c>
      <c r="J30" s="2">
        <f t="shared" si="5"/>
        <v>0</v>
      </c>
    </row>
    <row r="31" spans="1:10" ht="91.4" customHeight="1" x14ac:dyDescent="0.25">
      <c r="A31" s="1" t="s">
        <v>99</v>
      </c>
      <c r="B31" s="1" t="s">
        <v>22</v>
      </c>
      <c r="C31" s="1" t="s">
        <v>100</v>
      </c>
      <c r="D31" s="1" t="s">
        <v>101</v>
      </c>
      <c r="E31" s="1" t="s">
        <v>92</v>
      </c>
      <c r="F31" s="2">
        <v>5.0999999999999996</v>
      </c>
      <c r="G31" s="3">
        <v>0</v>
      </c>
      <c r="H31" s="3"/>
      <c r="I31" s="2">
        <f t="shared" si="4"/>
        <v>0</v>
      </c>
      <c r="J31" s="2">
        <f t="shared" si="5"/>
        <v>0</v>
      </c>
    </row>
    <row r="32" spans="1:10" ht="41.8" customHeight="1" x14ac:dyDescent="0.25">
      <c r="A32" s="1" t="s">
        <v>102</v>
      </c>
      <c r="B32" s="1" t="s">
        <v>22</v>
      </c>
      <c r="C32" s="1" t="s">
        <v>103</v>
      </c>
      <c r="D32" s="1" t="s">
        <v>104</v>
      </c>
      <c r="E32" s="1" t="s">
        <v>105</v>
      </c>
      <c r="F32" s="2">
        <v>109.2</v>
      </c>
      <c r="G32" s="3">
        <v>0</v>
      </c>
      <c r="H32" s="3"/>
      <c r="I32" s="2">
        <f t="shared" si="4"/>
        <v>0</v>
      </c>
      <c r="J32" s="2">
        <f t="shared" si="5"/>
        <v>0</v>
      </c>
    </row>
    <row r="33" spans="1:10" ht="42.3" customHeight="1" x14ac:dyDescent="0.25">
      <c r="A33" s="1" t="s">
        <v>106</v>
      </c>
      <c r="B33" s="1" t="s">
        <v>22</v>
      </c>
      <c r="C33" s="1" t="s">
        <v>107</v>
      </c>
      <c r="D33" s="1" t="s">
        <v>108</v>
      </c>
      <c r="E33" s="1" t="s">
        <v>105</v>
      </c>
      <c r="F33" s="2">
        <v>66</v>
      </c>
      <c r="G33" s="3">
        <v>0</v>
      </c>
      <c r="H33" s="3"/>
      <c r="I33" s="2">
        <f t="shared" si="4"/>
        <v>0</v>
      </c>
      <c r="J33" s="2">
        <f t="shared" si="5"/>
        <v>0</v>
      </c>
    </row>
    <row r="34" spans="1:10" ht="43.15" customHeight="1" x14ac:dyDescent="0.25">
      <c r="A34" s="1" t="s">
        <v>109</v>
      </c>
      <c r="B34" s="1" t="s">
        <v>22</v>
      </c>
      <c r="C34" s="1" t="s">
        <v>110</v>
      </c>
      <c r="D34" s="1" t="s">
        <v>111</v>
      </c>
      <c r="E34" s="1" t="s">
        <v>105</v>
      </c>
      <c r="F34" s="2">
        <v>63</v>
      </c>
      <c r="G34" s="3">
        <v>0</v>
      </c>
      <c r="H34" s="3"/>
      <c r="I34" s="2">
        <f t="shared" si="4"/>
        <v>0</v>
      </c>
      <c r="J34" s="2">
        <f t="shared" si="5"/>
        <v>0</v>
      </c>
    </row>
    <row r="35" spans="1:10" ht="55.9" customHeight="1" x14ac:dyDescent="0.25">
      <c r="A35" s="1" t="s">
        <v>112</v>
      </c>
      <c r="B35" s="1" t="s">
        <v>22</v>
      </c>
      <c r="C35" s="1" t="s">
        <v>113</v>
      </c>
      <c r="D35" s="1" t="s">
        <v>114</v>
      </c>
      <c r="E35" s="1" t="s">
        <v>20</v>
      </c>
      <c r="F35" s="2">
        <v>6.8</v>
      </c>
      <c r="G35" s="3">
        <v>0</v>
      </c>
      <c r="H35" s="3"/>
      <c r="I35" s="2">
        <f t="shared" si="4"/>
        <v>0</v>
      </c>
      <c r="J35" s="2">
        <f t="shared" si="5"/>
        <v>0</v>
      </c>
    </row>
    <row r="36" spans="1:10" x14ac:dyDescent="0.25">
      <c r="A36" s="1" t="s">
        <v>115</v>
      </c>
      <c r="B36" s="1"/>
      <c r="C36" s="1"/>
      <c r="D36" s="1" t="s">
        <v>116</v>
      </c>
    </row>
    <row r="37" spans="1:10" ht="65.75" customHeight="1" x14ac:dyDescent="0.25">
      <c r="A37" s="1" t="s">
        <v>117</v>
      </c>
      <c r="B37" s="1" t="s">
        <v>22</v>
      </c>
      <c r="C37" s="1" t="s">
        <v>118</v>
      </c>
      <c r="D37" s="1" t="s">
        <v>119</v>
      </c>
      <c r="E37" s="1" t="s">
        <v>20</v>
      </c>
      <c r="F37" s="2">
        <v>24</v>
      </c>
      <c r="G37" s="3">
        <v>0</v>
      </c>
      <c r="H37" s="3"/>
      <c r="I37" s="2">
        <f>ROUND(G37*(1 + H37/100),2)</f>
        <v>0</v>
      </c>
      <c r="J37" s="2">
        <f>ROUND(F37*I37,2)</f>
        <v>0</v>
      </c>
    </row>
    <row r="38" spans="1:10" ht="65.75" customHeight="1" x14ac:dyDescent="0.25">
      <c r="A38" s="1" t="s">
        <v>120</v>
      </c>
      <c r="B38" s="1" t="s">
        <v>22</v>
      </c>
      <c r="C38" s="1" t="s">
        <v>121</v>
      </c>
      <c r="D38" s="1" t="s">
        <v>122</v>
      </c>
      <c r="E38" s="1" t="s">
        <v>20</v>
      </c>
      <c r="F38" s="2">
        <v>14.5</v>
      </c>
      <c r="G38" s="3">
        <v>0</v>
      </c>
      <c r="H38" s="3"/>
      <c r="I38" s="2">
        <f>ROUND(G38*(1 + H38/100),2)</f>
        <v>0</v>
      </c>
      <c r="J38" s="2">
        <f>ROUND(F38*I38,2)</f>
        <v>0</v>
      </c>
    </row>
    <row r="39" spans="1:10" ht="50.45" customHeight="1" x14ac:dyDescent="0.25">
      <c r="A39" s="1" t="s">
        <v>123</v>
      </c>
      <c r="B39" s="1" t="s">
        <v>17</v>
      </c>
      <c r="C39" s="1" t="s">
        <v>124</v>
      </c>
      <c r="D39" s="1" t="s">
        <v>125</v>
      </c>
      <c r="E39" s="1" t="s">
        <v>25</v>
      </c>
      <c r="F39" s="2">
        <v>17</v>
      </c>
      <c r="G39" s="3">
        <v>0</v>
      </c>
      <c r="H39" s="3"/>
      <c r="I39" s="2">
        <f>ROUND(G39*(1 + H39/100),2)</f>
        <v>0</v>
      </c>
      <c r="J39" s="2">
        <f>ROUND(F39*I39,2)</f>
        <v>0</v>
      </c>
    </row>
    <row r="40" spans="1:10" x14ac:dyDescent="0.25">
      <c r="A40" s="1" t="s">
        <v>126</v>
      </c>
      <c r="B40" s="1"/>
      <c r="C40" s="1"/>
      <c r="D40" s="1" t="s">
        <v>127</v>
      </c>
    </row>
    <row r="41" spans="1:10" ht="79.650000000000006" customHeight="1" x14ac:dyDescent="0.25">
      <c r="A41" s="1" t="s">
        <v>128</v>
      </c>
      <c r="B41" s="1" t="s">
        <v>22</v>
      </c>
      <c r="C41" s="1" t="s">
        <v>129</v>
      </c>
      <c r="D41" s="1" t="s">
        <v>130</v>
      </c>
      <c r="E41" s="1" t="s">
        <v>20</v>
      </c>
      <c r="F41" s="2">
        <v>30.5</v>
      </c>
      <c r="G41" s="3">
        <v>0</v>
      </c>
      <c r="H41" s="3"/>
      <c r="I41" s="2">
        <f t="shared" ref="I41:I46" si="6">ROUND(G41*(1 + H41/100),2)</f>
        <v>0</v>
      </c>
      <c r="J41" s="2">
        <f t="shared" ref="J41:J46" si="7">ROUND(F41*I41,2)</f>
        <v>0</v>
      </c>
    </row>
    <row r="42" spans="1:10" ht="74.25" customHeight="1" x14ac:dyDescent="0.25">
      <c r="A42" s="1" t="s">
        <v>131</v>
      </c>
      <c r="B42" s="1" t="s">
        <v>22</v>
      </c>
      <c r="C42" s="1" t="s">
        <v>132</v>
      </c>
      <c r="D42" s="1" t="s">
        <v>133</v>
      </c>
      <c r="E42" s="1" t="s">
        <v>20</v>
      </c>
      <c r="F42" s="2">
        <v>30.5</v>
      </c>
      <c r="G42" s="3">
        <v>0</v>
      </c>
      <c r="H42" s="3"/>
      <c r="I42" s="2">
        <f t="shared" si="6"/>
        <v>0</v>
      </c>
      <c r="J42" s="2">
        <f t="shared" si="7"/>
        <v>0</v>
      </c>
    </row>
    <row r="43" spans="1:10" ht="54.55" customHeight="1" x14ac:dyDescent="0.25">
      <c r="A43" s="1" t="s">
        <v>134</v>
      </c>
      <c r="B43" s="1" t="s">
        <v>22</v>
      </c>
      <c r="C43" s="1" t="s">
        <v>135</v>
      </c>
      <c r="D43" s="1" t="s">
        <v>136</v>
      </c>
      <c r="E43" s="1" t="s">
        <v>20</v>
      </c>
      <c r="F43" s="2">
        <v>150.5</v>
      </c>
      <c r="G43" s="3">
        <v>0</v>
      </c>
      <c r="H43" s="3"/>
      <c r="I43" s="2">
        <f t="shared" si="6"/>
        <v>0</v>
      </c>
      <c r="J43" s="2">
        <f t="shared" si="7"/>
        <v>0</v>
      </c>
    </row>
    <row r="44" spans="1:10" ht="41.45" customHeight="1" x14ac:dyDescent="0.25">
      <c r="A44" s="1" t="s">
        <v>137</v>
      </c>
      <c r="B44" s="1" t="s">
        <v>22</v>
      </c>
      <c r="C44" s="1" t="s">
        <v>138</v>
      </c>
      <c r="D44" s="1" t="s">
        <v>139</v>
      </c>
      <c r="E44" s="1" t="s">
        <v>20</v>
      </c>
      <c r="F44" s="2">
        <v>130.5</v>
      </c>
      <c r="G44" s="3">
        <v>0</v>
      </c>
      <c r="H44" s="3"/>
      <c r="I44" s="2">
        <f t="shared" si="6"/>
        <v>0</v>
      </c>
      <c r="J44" s="2">
        <f t="shared" si="7"/>
        <v>0</v>
      </c>
    </row>
    <row r="45" spans="1:10" ht="41.8" customHeight="1" x14ac:dyDescent="0.25">
      <c r="A45" s="1" t="s">
        <v>140</v>
      </c>
      <c r="B45" s="1" t="s">
        <v>17</v>
      </c>
      <c r="C45" s="1" t="s">
        <v>141</v>
      </c>
      <c r="D45" s="1" t="s">
        <v>142</v>
      </c>
      <c r="E45" s="1" t="s">
        <v>143</v>
      </c>
      <c r="F45" s="2">
        <v>20</v>
      </c>
      <c r="G45" s="3">
        <v>0</v>
      </c>
      <c r="H45" s="3"/>
      <c r="I45" s="2">
        <f t="shared" si="6"/>
        <v>0</v>
      </c>
      <c r="J45" s="2">
        <f t="shared" si="7"/>
        <v>0</v>
      </c>
    </row>
    <row r="46" spans="1:10" ht="40.6" customHeight="1" x14ac:dyDescent="0.25">
      <c r="A46" s="1" t="s">
        <v>144</v>
      </c>
      <c r="B46" s="1" t="s">
        <v>22</v>
      </c>
      <c r="C46" s="1" t="s">
        <v>145</v>
      </c>
      <c r="D46" s="1" t="s">
        <v>146</v>
      </c>
      <c r="E46" s="1" t="s">
        <v>25</v>
      </c>
      <c r="F46" s="2">
        <v>2.4</v>
      </c>
      <c r="G46" s="3">
        <v>0</v>
      </c>
      <c r="H46" s="3"/>
      <c r="I46" s="2">
        <f t="shared" si="6"/>
        <v>0</v>
      </c>
      <c r="J46" s="2">
        <f t="shared" si="7"/>
        <v>0</v>
      </c>
    </row>
    <row r="47" spans="1:10" x14ac:dyDescent="0.25">
      <c r="A47" s="1" t="s">
        <v>147</v>
      </c>
      <c r="B47" s="1"/>
      <c r="C47" s="1"/>
      <c r="D47" s="1" t="s">
        <v>148</v>
      </c>
    </row>
    <row r="48" spans="1:10" ht="71.5" customHeight="1" x14ac:dyDescent="0.25">
      <c r="A48" s="1" t="s">
        <v>149</v>
      </c>
      <c r="B48" s="1" t="s">
        <v>22</v>
      </c>
      <c r="C48" s="1" t="s">
        <v>150</v>
      </c>
      <c r="D48" s="1" t="s">
        <v>151</v>
      </c>
      <c r="E48" s="1" t="s">
        <v>25</v>
      </c>
      <c r="F48" s="2">
        <v>60</v>
      </c>
      <c r="G48" s="3">
        <v>0</v>
      </c>
      <c r="H48" s="3"/>
      <c r="I48" s="2">
        <f>ROUND(G48*(1 + H48/100),2)</f>
        <v>0</v>
      </c>
      <c r="J48" s="2">
        <f>ROUND(F48*I48,2)</f>
        <v>0</v>
      </c>
    </row>
    <row r="49" spans="1:10" ht="55.9" customHeight="1" x14ac:dyDescent="0.25">
      <c r="A49" s="1" t="s">
        <v>152</v>
      </c>
      <c r="B49" s="1" t="s">
        <v>22</v>
      </c>
      <c r="C49" s="1" t="s">
        <v>153</v>
      </c>
      <c r="D49" s="1" t="s">
        <v>154</v>
      </c>
      <c r="E49" s="1" t="s">
        <v>29</v>
      </c>
      <c r="F49" s="2">
        <v>2</v>
      </c>
      <c r="G49" s="3">
        <v>0</v>
      </c>
      <c r="H49" s="3"/>
      <c r="I49" s="2">
        <f>ROUND(G49*(1 + H49/100),2)</f>
        <v>0</v>
      </c>
      <c r="J49" s="2">
        <f>ROUND(F49*I49,2)</f>
        <v>0</v>
      </c>
    </row>
    <row r="50" spans="1:10" ht="33.799999999999997" customHeight="1" x14ac:dyDescent="0.25">
      <c r="A50" s="1" t="s">
        <v>155</v>
      </c>
      <c r="B50" s="1" t="s">
        <v>22</v>
      </c>
      <c r="C50" s="1" t="s">
        <v>156</v>
      </c>
      <c r="D50" s="1" t="s">
        <v>157</v>
      </c>
      <c r="E50" s="1" t="s">
        <v>29</v>
      </c>
      <c r="F50" s="2">
        <v>1</v>
      </c>
      <c r="G50" s="3">
        <v>0</v>
      </c>
      <c r="H50" s="3"/>
      <c r="I50" s="2">
        <f>ROUND(G50*(1 + H50/100),2)</f>
        <v>0</v>
      </c>
      <c r="J50" s="2">
        <f>ROUND(F50*I50,2)</f>
        <v>0</v>
      </c>
    </row>
    <row r="51" spans="1:10" ht="58.1" customHeight="1" x14ac:dyDescent="0.25">
      <c r="A51" s="1" t="s">
        <v>158</v>
      </c>
      <c r="B51" s="1" t="s">
        <v>22</v>
      </c>
      <c r="C51" s="1" t="s">
        <v>159</v>
      </c>
      <c r="D51" s="1" t="s">
        <v>160</v>
      </c>
      <c r="E51" s="1" t="s">
        <v>25</v>
      </c>
      <c r="F51" s="2">
        <v>2</v>
      </c>
      <c r="G51" s="3">
        <v>0</v>
      </c>
      <c r="H51" s="3"/>
      <c r="I51" s="2">
        <f>ROUND(G51*(1 + H51/100),2)</f>
        <v>0</v>
      </c>
      <c r="J51" s="2">
        <f>ROUND(F51*I51,2)</f>
        <v>0</v>
      </c>
    </row>
    <row r="52" spans="1:10" ht="66.599999999999994" customHeight="1" x14ac:dyDescent="0.25">
      <c r="A52" s="1" t="s">
        <v>161</v>
      </c>
      <c r="B52" s="1" t="s">
        <v>22</v>
      </c>
      <c r="C52" s="1" t="s">
        <v>162</v>
      </c>
      <c r="D52" s="1" t="s">
        <v>163</v>
      </c>
      <c r="E52" s="1" t="s">
        <v>25</v>
      </c>
      <c r="F52" s="2">
        <v>15</v>
      </c>
      <c r="G52" s="3">
        <v>0</v>
      </c>
      <c r="H52" s="3"/>
      <c r="I52" s="2">
        <f>ROUND(G52*(1 + H52/100),2)</f>
        <v>0</v>
      </c>
      <c r="J52" s="2">
        <f>ROUND(F52*I52,2)</f>
        <v>0</v>
      </c>
    </row>
    <row r="53" spans="1:10" x14ac:dyDescent="0.25">
      <c r="A53" s="1" t="s">
        <v>164</v>
      </c>
      <c r="B53" s="1"/>
      <c r="C53" s="1"/>
      <c r="D53" s="1" t="s">
        <v>165</v>
      </c>
    </row>
    <row r="54" spans="1:10" x14ac:dyDescent="0.25">
      <c r="A54" s="1" t="s">
        <v>166</v>
      </c>
      <c r="B54" s="1" t="s">
        <v>17</v>
      </c>
      <c r="C54" s="1" t="s">
        <v>167</v>
      </c>
      <c r="D54" s="1" t="s">
        <v>168</v>
      </c>
      <c r="E54" s="1" t="s">
        <v>169</v>
      </c>
      <c r="F54" s="2">
        <v>1</v>
      </c>
      <c r="G54" s="3">
        <v>0</v>
      </c>
      <c r="H54" s="3"/>
      <c r="I54" s="2">
        <f>ROUND(G54*(1 + H54/100),2)</f>
        <v>0</v>
      </c>
      <c r="J54" s="2">
        <f>ROUND(F54*I54,2)</f>
        <v>0</v>
      </c>
    </row>
    <row r="55" spans="1:10" x14ac:dyDescent="0.25">
      <c r="A55" s="1" t="s">
        <v>170</v>
      </c>
      <c r="B55" s="1"/>
      <c r="C55" s="1"/>
      <c r="D55" s="1" t="s">
        <v>171</v>
      </c>
    </row>
    <row r="56" spans="1:10" ht="23.8" customHeight="1" x14ac:dyDescent="0.25">
      <c r="A56" s="1" t="s">
        <v>172</v>
      </c>
      <c r="B56" s="1" t="s">
        <v>22</v>
      </c>
      <c r="C56" s="1" t="s">
        <v>173</v>
      </c>
      <c r="D56" s="1" t="s">
        <v>174</v>
      </c>
      <c r="E56" s="1" t="s">
        <v>20</v>
      </c>
      <c r="F56" s="2">
        <v>98.81</v>
      </c>
      <c r="G56" s="3">
        <v>0</v>
      </c>
      <c r="H56" s="3"/>
      <c r="I56" s="2">
        <f>ROUND(G56*(1 + H56/100),2)</f>
        <v>0</v>
      </c>
      <c r="J56" s="2">
        <f>ROUND(F56*I56,2)</f>
        <v>0</v>
      </c>
    </row>
    <row r="57" spans="1:10" x14ac:dyDescent="0.25">
      <c r="A57" s="1"/>
      <c r="B57" s="1"/>
      <c r="C57" s="1"/>
      <c r="D57" s="1"/>
      <c r="E57" s="1"/>
      <c r="F57" s="1"/>
      <c r="G57" s="1"/>
      <c r="H57" s="1"/>
      <c r="I57" s="1" t="s">
        <v>175</v>
      </c>
      <c r="J57" s="2">
        <f>ROUND(SUM(J5:J56),2)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Fabiane Thomas</cp:lastModifiedBy>
  <dcterms:created xsi:type="dcterms:W3CDTF">2023-12-14T16:06:15Z</dcterms:created>
  <dcterms:modified xsi:type="dcterms:W3CDTF">2023-12-14T19:08:37Z</dcterms:modified>
</cp:coreProperties>
</file>