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79" i="1" l="1"/>
  <c r="J79" i="1" s="1"/>
  <c r="I78" i="1"/>
  <c r="J78" i="1" s="1"/>
  <c r="I77" i="1"/>
  <c r="J77" i="1" s="1"/>
  <c r="I76" i="1"/>
  <c r="J76" i="1" s="1"/>
  <c r="I74" i="1"/>
  <c r="J74" i="1" s="1"/>
  <c r="I72" i="1"/>
  <c r="J72" i="1" s="1"/>
  <c r="I71" i="1"/>
  <c r="J71" i="1" s="1"/>
  <c r="I70" i="1"/>
  <c r="J70" i="1" s="1"/>
  <c r="I69" i="1"/>
  <c r="J69" i="1" s="1"/>
  <c r="I68" i="1"/>
  <c r="J68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7" i="1"/>
  <c r="J47" i="1" s="1"/>
  <c r="I45" i="1"/>
  <c r="J45" i="1" s="1"/>
  <c r="I44" i="1"/>
  <c r="J44" i="1" s="1"/>
  <c r="I43" i="1"/>
  <c r="J43" i="1" s="1"/>
  <c r="I42" i="1"/>
  <c r="J42" i="1" s="1"/>
  <c r="I41" i="1"/>
  <c r="J41" i="1" s="1"/>
  <c r="I39" i="1"/>
  <c r="J39" i="1" s="1"/>
  <c r="I38" i="1"/>
  <c r="J38" i="1" s="1"/>
  <c r="I36" i="1"/>
  <c r="J36" i="1" s="1"/>
  <c r="I35" i="1"/>
  <c r="J35" i="1" s="1"/>
  <c r="I34" i="1"/>
  <c r="J34" i="1" s="1"/>
  <c r="I33" i="1"/>
  <c r="J33" i="1" s="1"/>
  <c r="I32" i="1"/>
  <c r="J32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8" i="1"/>
  <c r="J8" i="1" s="1"/>
  <c r="I7" i="1"/>
  <c r="J7" i="1" s="1"/>
  <c r="I6" i="1"/>
  <c r="J6" i="1" s="1"/>
  <c r="J80" i="1" l="1"/>
</calcChain>
</file>

<file path=xl/sharedStrings.xml><?xml version="1.0" encoding="utf-8"?>
<sst xmlns="http://schemas.openxmlformats.org/spreadsheetml/2006/main" count="354" uniqueCount="197">
  <si>
    <t>Entidade:</t>
  </si>
  <si>
    <t>MUNICÍPIO DE JOINVILLE</t>
  </si>
  <si>
    <t>Obra:</t>
  </si>
  <si>
    <t>Pavimentação Asfáltica Rua Adolpho Willy Jr e Rua dos Atiradores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</si>
  <si>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</si>
  <si>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</si>
  <si>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</si>
  <si>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</si>
  <si>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</si>
  <si>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</si>
  <si>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</si>
  <si>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</si>
  <si>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</si>
  <si>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</si>
  <si>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</si>
  <si>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 RUA ADOLPHO WILLY JR.  (ÍNDICE INCC)</t>
  </si>
  <si>
    <t>1.1</t>
  </si>
  <si>
    <t>Composição Própria</t>
  </si>
  <si>
    <t>C.P. 131200474157</t>
  </si>
  <si>
    <t>Placa de obra em chapa de aco galvanizado (sinapi 74209/1 jan/2020)vgl</t>
  </si>
  <si>
    <t>M2</t>
  </si>
  <si>
    <t>1.2</t>
  </si>
  <si>
    <t>SICRO/SC</t>
  </si>
  <si>
    <t>1600436</t>
  </si>
  <si>
    <t>Demolição manual de concreto simples</t>
  </si>
  <si>
    <t>m³</t>
  </si>
  <si>
    <t>1.3</t>
  </si>
  <si>
    <t>C.P. 131190933803</t>
  </si>
  <si>
    <t>Remoção e transporte de paralelepípedo/paver/lajota existente</t>
  </si>
  <si>
    <t>2</t>
  </si>
  <si>
    <t>DRENAGEM RUA ADOLPHO WILLY JR. (ÍNDICE DNIT)</t>
  </si>
  <si>
    <t>2.1</t>
  </si>
  <si>
    <t>C.P. 131181124159</t>
  </si>
  <si>
    <t>Assentamento de tubo de concreto com diâmetro de 20 cm para ligações domiciliares</t>
  </si>
  <si>
    <t>M</t>
  </si>
  <si>
    <t>2.2</t>
  </si>
  <si>
    <t>C.P. 131181124160</t>
  </si>
  <si>
    <t>Assentamento de tubo de concreto com diâmetro de 30 cm para esperas de boca de lobo (sinapi 95567)</t>
  </si>
  <si>
    <t>2.3</t>
  </si>
  <si>
    <t>C.P. 1312210141715</t>
  </si>
  <si>
    <t>Rede de drenagem com tubo armado ø 40 cm com escavação até 1,50 m de profundidade (sinapi 92210)-pa2</t>
  </si>
  <si>
    <t>2.4</t>
  </si>
  <si>
    <t>C.P. 1312210141716</t>
  </si>
  <si>
    <t>Rede de drenagem com tubos ø 60 cm com escavação até 1,50 m de profundidade (sinapi 92212)-pa2</t>
  </si>
  <si>
    <t>2.5</t>
  </si>
  <si>
    <t>C.P. 1312303146719</t>
  </si>
  <si>
    <t>Rede de drenagem com tubos ø 100 cm com escavação de 1,50 m até 2,00 m de profundidade (sinapi 92216)-pa2</t>
  </si>
  <si>
    <t>2.6</t>
  </si>
  <si>
    <t>C.P. 131181124175</t>
  </si>
  <si>
    <t>Caixa de ligação e passagem para tubo de 40 cm (sinapi 72132)</t>
  </si>
  <si>
    <t>UN</t>
  </si>
  <si>
    <t>2.7</t>
  </si>
  <si>
    <t>C.P. 131181124176</t>
  </si>
  <si>
    <t>Caixa de ligação e passagem para tubo de 60 cm (sinapi 72132)</t>
  </si>
  <si>
    <t>2.8</t>
  </si>
  <si>
    <t>C.P. 131181124218</t>
  </si>
  <si>
    <t>Caixa de ligação e passagem para tubo de 100 cm (sinapi 72132)</t>
  </si>
  <si>
    <t>2.9</t>
  </si>
  <si>
    <t>C.P. 131181124177</t>
  </si>
  <si>
    <t>Caixa de inspeção/poço de visita para tubo de 40 cm (sinapi 72132)</t>
  </si>
  <si>
    <t>2.10</t>
  </si>
  <si>
    <t>C.P. 131181124178</t>
  </si>
  <si>
    <t>Caixa de inspeção/poço de visita para tubo de 60 cm (sinapi 72132)</t>
  </si>
  <si>
    <t>2.11</t>
  </si>
  <si>
    <t>C.P. 131181124180</t>
  </si>
  <si>
    <t>Caixa de inspeção/poço de visita para tubo de 100 cm (sinapi 72132)</t>
  </si>
  <si>
    <t>2.12</t>
  </si>
  <si>
    <t>0804121</t>
  </si>
  <si>
    <t>Boca de BSTC D = 1,00 m - esconsidade 0° - areia e brita comerciais - alas retas</t>
  </si>
  <si>
    <t>un</t>
  </si>
  <si>
    <t>3</t>
  </si>
  <si>
    <t>PAVIMENTAÇÃO RUA ADOLPHO WILLY JR. (ÍNDICE DNIT)</t>
  </si>
  <si>
    <t>3.1</t>
  </si>
  <si>
    <t>C.P. 131181124237</t>
  </si>
  <si>
    <t>Escavação das camadas de solo existentes (com transporte e destinação)</t>
  </si>
  <si>
    <t>M3</t>
  </si>
  <si>
    <t>3.2</t>
  </si>
  <si>
    <t>C.P. 131181124183</t>
  </si>
  <si>
    <t>Reforço do subleito com rachão (m3)</t>
  </si>
  <si>
    <t>m3</t>
  </si>
  <si>
    <t>3.3</t>
  </si>
  <si>
    <t>C.P. 131200775832</t>
  </si>
  <si>
    <t>Regularizacao e compactacao de subleito ate 20 cm de espessura</t>
  </si>
  <si>
    <t>3.4</t>
  </si>
  <si>
    <t>C.P. 131181124185</t>
  </si>
  <si>
    <t>Sub-base em rachão</t>
  </si>
  <si>
    <t>M³</t>
  </si>
  <si>
    <t>3.5</t>
  </si>
  <si>
    <t>C.P. 131181124186</t>
  </si>
  <si>
    <t>Base em brita graduada</t>
  </si>
  <si>
    <t>3.6</t>
  </si>
  <si>
    <t>C.P. 1312208139707</t>
  </si>
  <si>
    <t>Pintura de ligação com emulsão asfáltica rr 1c cotação - taxa 0,4</t>
  </si>
  <si>
    <t>m2</t>
  </si>
  <si>
    <t>3.7</t>
  </si>
  <si>
    <t>C.P. 131210890917</t>
  </si>
  <si>
    <t>Imprimacao com emulsão asfáltica eai cotação (composição SINAPI 96401)</t>
  </si>
  <si>
    <t>3.8</t>
  </si>
  <si>
    <t>C.P. 131201080527</t>
  </si>
  <si>
    <t>Concreto asfáltico usinado à quente faixa "C" - DMT 20 km</t>
  </si>
  <si>
    <t>t</t>
  </si>
  <si>
    <t>4</t>
  </si>
  <si>
    <t>OBRAS COMPLEMENTARES RUA ADOLPHO WILLY JR. (ÍNDICE DNIT)</t>
  </si>
  <si>
    <t>4.1</t>
  </si>
  <si>
    <t>C.P. 131190932041</t>
  </si>
  <si>
    <t>Regularização de passeios laterais</t>
  </si>
  <si>
    <t>4.2</t>
  </si>
  <si>
    <t>C.P. 131181023737</t>
  </si>
  <si>
    <t>Execução de passeio (calçada) ou piso de concreto com concreto moldado in loco, fck 25 MPa, usinado, acabamento mecânico, espessura 7 cm, tela de aço e  junta serrada (comp. SINAPI 94995 e 72136 dez/2012 e 97636)</t>
  </si>
  <si>
    <t>4.3</t>
  </si>
  <si>
    <t>C.P. 131181124214</t>
  </si>
  <si>
    <t>Meio-fio pré-moldado de concreto 100,0 cm (comprimento) x 12,0 cm (base inferior) x 8,0 cm (base superior) x 30,0 cm (altura)</t>
  </si>
  <si>
    <t>m</t>
  </si>
  <si>
    <t>4.4</t>
  </si>
  <si>
    <t>C.P. 131181124174</t>
  </si>
  <si>
    <t>Boca de lobo de passeio padrão pmj 60 x 96 x 89 cm (sinapi 72132)</t>
  </si>
  <si>
    <t>4.5</t>
  </si>
  <si>
    <t>C.P. 131210588575</t>
  </si>
  <si>
    <t>Piso tátil de concreto, direcional ou alerta, 25x25x2,5cm, assentado sobre argamassa (ref. SINAPI 101094 abril/2021)vgl</t>
  </si>
  <si>
    <t>5</t>
  </si>
  <si>
    <t>SINALIZAÇÃO HORIZONTAL RUA ADOLPHO WILLY JR. (ÍNDICE DNIT)</t>
  </si>
  <si>
    <t>5.1</t>
  </si>
  <si>
    <t>5213401</t>
  </si>
  <si>
    <t>Pintura de faixa com tinta acrílica - espessura de 0,6 mm</t>
  </si>
  <si>
    <t>m²</t>
  </si>
  <si>
    <t>5.2</t>
  </si>
  <si>
    <t>5213362</t>
  </si>
  <si>
    <t>Tachão refletivo em plástico injetado - bidirecional - fornecimento e colocação</t>
  </si>
  <si>
    <t>6</t>
  </si>
  <si>
    <t>SINALIZAÇÃO VERTICAL RUA ADOLPHO WILLY JR. (ÍNDICE DNIT)</t>
  </si>
  <si>
    <t>6.1</t>
  </si>
  <si>
    <t>C.P. 131181125418</t>
  </si>
  <si>
    <t>Placa de sinalização L = 0,31 m, chapa aço nº 18, com película tipo I</t>
  </si>
  <si>
    <t>unidade</t>
  </si>
  <si>
    <t>6.2</t>
  </si>
  <si>
    <t>C.P. 131190629853</t>
  </si>
  <si>
    <t>Placa de sinalização L = 0,45 m, chapa aço nº 18, com película tipo I e IV</t>
  </si>
  <si>
    <t>6.3</t>
  </si>
  <si>
    <t>C.P. 131181125016</t>
  </si>
  <si>
    <t>Placa de sinalização D= 50 cm, chapa aço nº 18, com película tipo I + IV</t>
  </si>
  <si>
    <t>6.4</t>
  </si>
  <si>
    <t>C.P. 1312306149098</t>
  </si>
  <si>
    <t>Placa de sinalização 50 x 75 cm, chapa aço nº 18, película tipo I + IV</t>
  </si>
  <si>
    <t>6.5</t>
  </si>
  <si>
    <t>C.P. 1312304147858</t>
  </si>
  <si>
    <t>Fornecimento e implantação de suporte metálico galvanizado para placa de sinalização - C=3,00 m - com aleta ante giro</t>
  </si>
  <si>
    <t>unid.</t>
  </si>
  <si>
    <t>7</t>
  </si>
  <si>
    <t>SERVIÇOS PRELIMINARES RUA DOS ATIRADORES (ÍNDICE INCC)</t>
  </si>
  <si>
    <t>7.1</t>
  </si>
  <si>
    <t>8</t>
  </si>
  <si>
    <t>DRENAGEM RUA DOS ATIRADORES (ÍNDICE DNIT)</t>
  </si>
  <si>
    <t>8.1</t>
  </si>
  <si>
    <t>8.2</t>
  </si>
  <si>
    <t>8.3</t>
  </si>
  <si>
    <t>8.4</t>
  </si>
  <si>
    <t>C.P. 1312304147266</t>
  </si>
  <si>
    <t>Rede de drenagem com tubos ø 60 cm com escavação até 1,50 m de profundidade (sinapi 92212)-pa3</t>
  </si>
  <si>
    <t>8.5</t>
  </si>
  <si>
    <t>C.P. 1312304147267</t>
  </si>
  <si>
    <t>Rede de drenagem com tubos ø 80 cm com escavação até 1,50 m de profundidade (sinapi 92214)-pa3</t>
  </si>
  <si>
    <t>8.6</t>
  </si>
  <si>
    <t>8.7</t>
  </si>
  <si>
    <t>8.8</t>
  </si>
  <si>
    <t>8.9</t>
  </si>
  <si>
    <t>C.P. 131181124179</t>
  </si>
  <si>
    <t>Caixa de inspeção/poço de visita para tubo de 80 cm (sinapi 72132)</t>
  </si>
  <si>
    <t>9</t>
  </si>
  <si>
    <t>PAVIMENTAÇÃO RUA DOS ATIRADORES (ÍNDICE DNIT)</t>
  </si>
  <si>
    <t>9.1</t>
  </si>
  <si>
    <t>9.2</t>
  </si>
  <si>
    <t>9.3</t>
  </si>
  <si>
    <t>9.4</t>
  </si>
  <si>
    <t>9.5</t>
  </si>
  <si>
    <t>9.6</t>
  </si>
  <si>
    <t>9.7</t>
  </si>
  <si>
    <t>9.8</t>
  </si>
  <si>
    <t>10</t>
  </si>
  <si>
    <t>OBRAS COMPLEMENTARES RUA DOS ATIRADORES (ÍNDICE DNIT)</t>
  </si>
  <si>
    <t>10.1</t>
  </si>
  <si>
    <t>10.2</t>
  </si>
  <si>
    <t>10.3</t>
  </si>
  <si>
    <t>10.4</t>
  </si>
  <si>
    <t>10.5</t>
  </si>
  <si>
    <t>Piso tátil de concreto, direcional ou alerta, 25x25x2,5cm, assentado sobre argamassa (ref. SINAPI 101094 abril/2021 - valor do insumo piso tátil obtido pela mediana)vgl</t>
  </si>
  <si>
    <t>11</t>
  </si>
  <si>
    <t>SINALIZAÇÃO HORIZONTAL RUA DOS ATIRADORES (ÍNDICE DNIT)</t>
  </si>
  <si>
    <t>11.1</t>
  </si>
  <si>
    <t>12</t>
  </si>
  <si>
    <t>SINALIZAÇÃO VERTICAL RUA DOS ATIRADORES (ÍNDICE DNIT)</t>
  </si>
  <si>
    <t>12.1</t>
  </si>
  <si>
    <t>12.2</t>
  </si>
  <si>
    <t>12.3</t>
  </si>
  <si>
    <t>C.P. 131181125145</t>
  </si>
  <si>
    <t>Placa de sinalização 60 x 80 cm, chapa aço nº 18, película tipo I + IV</t>
  </si>
  <si>
    <t>12.4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</si>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</sst>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zoomScale="70" zoomScaleNormal="70" workbookViewId="0">
      <selection activeCell="H76" sqref="H76:H79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26.1" customHeight="1" x14ac:dyDescent="0.25">
      <c r="A5" s="1" t="s">
        <v>14</v>
      </c>
      <c r="B5" s="1"/>
      <c r="C5" s="1"/>
      <c r="D5" s="1" t="s">
        <v>15</v>
      </c>
    </row>
    <row r="6" spans="1:10" ht="31.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3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 t="s">
        <v>21</v>
      </c>
      <c r="B7" s="1" t="s">
        <v>22</v>
      </c>
      <c r="C7" s="1" t="s">
        <v>23</v>
      </c>
      <c r="D7" s="1" t="s">
        <v>24</v>
      </c>
      <c r="E7" s="1" t="s">
        <v>25</v>
      </c>
      <c r="F7" s="2">
        <v>46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ht="27.4" customHeight="1" x14ac:dyDescent="0.25">
      <c r="A8" s="1" t="s">
        <v>26</v>
      </c>
      <c r="B8" s="1" t="s">
        <v>17</v>
      </c>
      <c r="C8" s="1" t="s">
        <v>27</v>
      </c>
      <c r="D8" s="1" t="s">
        <v>28</v>
      </c>
      <c r="E8" s="1" t="s">
        <v>20</v>
      </c>
      <c r="F8" s="2">
        <v>33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ht="19.899999999999999" customHeight="1" x14ac:dyDescent="0.25">
      <c r="A9" s="1" t="s">
        <v>29</v>
      </c>
      <c r="B9" s="1"/>
      <c r="C9" s="1"/>
      <c r="D9" s="1" t="s">
        <v>30</v>
      </c>
    </row>
    <row r="10" spans="1:10" ht="36.4" customHeight="1" x14ac:dyDescent="0.25">
      <c r="A10" s="1" t="s">
        <v>31</v>
      </c>
      <c r="B10" s="1" t="s">
        <v>17</v>
      </c>
      <c r="C10" s="1" t="s">
        <v>32</v>
      </c>
      <c r="D10" s="1" t="s">
        <v>33</v>
      </c>
      <c r="E10" s="1" t="s">
        <v>34</v>
      </c>
      <c r="F10" s="2">
        <v>212</v>
      </c>
      <c r="G10" s="3">
        <v>0</v>
      </c>
      <c r="H10" s="3"/>
      <c r="I10" s="2">
        <f t="shared" ref="I10:I21" si="0">ROUND(G10*(1 + H10/100),2)</f>
        <v>0</v>
      </c>
      <c r="J10" s="2">
        <f t="shared" ref="J10:J21" si="1">ROUND(F10*I10,2)</f>
        <v>0</v>
      </c>
    </row>
    <row r="11" spans="1:10" ht="44.1" customHeight="1" x14ac:dyDescent="0.25">
      <c r="A11" s="1" t="s">
        <v>35</v>
      </c>
      <c r="B11" s="1" t="s">
        <v>17</v>
      </c>
      <c r="C11" s="1" t="s">
        <v>36</v>
      </c>
      <c r="D11" s="1" t="s">
        <v>37</v>
      </c>
      <c r="E11" s="1" t="s">
        <v>34</v>
      </c>
      <c r="F11" s="2">
        <v>68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45" customHeight="1" x14ac:dyDescent="0.25">
      <c r="A12" s="1" t="s">
        <v>38</v>
      </c>
      <c r="B12" s="1" t="s">
        <v>17</v>
      </c>
      <c r="C12" s="1" t="s">
        <v>39</v>
      </c>
      <c r="D12" s="1" t="s">
        <v>40</v>
      </c>
      <c r="E12" s="1" t="s">
        <v>34</v>
      </c>
      <c r="F12" s="2">
        <v>712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42.4" customHeight="1" x14ac:dyDescent="0.25">
      <c r="A13" s="1" t="s">
        <v>41</v>
      </c>
      <c r="B13" s="1" t="s">
        <v>17</v>
      </c>
      <c r="C13" s="1" t="s">
        <v>42</v>
      </c>
      <c r="D13" s="1" t="s">
        <v>43</v>
      </c>
      <c r="E13" s="1" t="s">
        <v>34</v>
      </c>
      <c r="F13" s="2">
        <v>95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47.25" customHeight="1" x14ac:dyDescent="0.25">
      <c r="A14" s="1" t="s">
        <v>44</v>
      </c>
      <c r="B14" s="1" t="s">
        <v>17</v>
      </c>
      <c r="C14" s="1" t="s">
        <v>45</v>
      </c>
      <c r="D14" s="1" t="s">
        <v>46</v>
      </c>
      <c r="E14" s="1" t="s">
        <v>34</v>
      </c>
      <c r="F14" s="2">
        <v>89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27.4" customHeight="1" x14ac:dyDescent="0.25">
      <c r="A15" s="1" t="s">
        <v>47</v>
      </c>
      <c r="B15" s="1" t="s">
        <v>17</v>
      </c>
      <c r="C15" s="1" t="s">
        <v>48</v>
      </c>
      <c r="D15" s="1" t="s">
        <v>49</v>
      </c>
      <c r="E15" s="1" t="s">
        <v>50</v>
      </c>
      <c r="F15" s="2">
        <v>11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27.4" customHeight="1" x14ac:dyDescent="0.25">
      <c r="A16" s="1" t="s">
        <v>51</v>
      </c>
      <c r="B16" s="1" t="s">
        <v>17</v>
      </c>
      <c r="C16" s="1" t="s">
        <v>52</v>
      </c>
      <c r="D16" s="1" t="s">
        <v>53</v>
      </c>
      <c r="E16" s="1" t="s">
        <v>50</v>
      </c>
      <c r="F16" s="2">
        <v>3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27.95" customHeight="1" x14ac:dyDescent="0.25">
      <c r="A17" s="1" t="s">
        <v>54</v>
      </c>
      <c r="B17" s="1" t="s">
        <v>17</v>
      </c>
      <c r="C17" s="1" t="s">
        <v>55</v>
      </c>
      <c r="D17" s="1" t="s">
        <v>56</v>
      </c>
      <c r="E17" s="1" t="s">
        <v>50</v>
      </c>
      <c r="F17" s="2">
        <v>2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29.65" customHeight="1" x14ac:dyDescent="0.25">
      <c r="A18" s="1" t="s">
        <v>57</v>
      </c>
      <c r="B18" s="1" t="s">
        <v>17</v>
      </c>
      <c r="C18" s="1" t="s">
        <v>58</v>
      </c>
      <c r="D18" s="1" t="s">
        <v>59</v>
      </c>
      <c r="E18" s="1" t="s">
        <v>50</v>
      </c>
      <c r="F18" s="2">
        <v>10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29.65" customHeight="1" x14ac:dyDescent="0.25">
      <c r="A19" s="1" t="s">
        <v>60</v>
      </c>
      <c r="B19" s="1" t="s">
        <v>17</v>
      </c>
      <c r="C19" s="1" t="s">
        <v>61</v>
      </c>
      <c r="D19" s="1" t="s">
        <v>62</v>
      </c>
      <c r="E19" s="1" t="s">
        <v>50</v>
      </c>
      <c r="F19" s="2">
        <v>1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ht="30.2" customHeight="1" x14ac:dyDescent="0.25">
      <c r="A20" s="1" t="s">
        <v>63</v>
      </c>
      <c r="B20" s="1" t="s">
        <v>17</v>
      </c>
      <c r="C20" s="1" t="s">
        <v>64</v>
      </c>
      <c r="D20" s="1" t="s">
        <v>65</v>
      </c>
      <c r="E20" s="1" t="s">
        <v>50</v>
      </c>
      <c r="F20" s="2">
        <v>3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ht="36" customHeight="1" x14ac:dyDescent="0.25">
      <c r="A21" s="1" t="s">
        <v>66</v>
      </c>
      <c r="B21" s="1" t="s">
        <v>22</v>
      </c>
      <c r="C21" s="1" t="s">
        <v>67</v>
      </c>
      <c r="D21" s="1" t="s">
        <v>68</v>
      </c>
      <c r="E21" s="1" t="s">
        <v>69</v>
      </c>
      <c r="F21" s="2">
        <v>1</v>
      </c>
      <c r="G21" s="3">
        <v>0</v>
      </c>
      <c r="H21" s="3"/>
      <c r="I21" s="2">
        <f t="shared" si="0"/>
        <v>0</v>
      </c>
      <c r="J21" s="2">
        <f t="shared" si="1"/>
        <v>0</v>
      </c>
    </row>
    <row r="22" spans="1:10" ht="21.6" customHeight="1" x14ac:dyDescent="0.25">
      <c r="A22" s="1" t="s">
        <v>70</v>
      </c>
      <c r="B22" s="1"/>
      <c r="C22" s="1"/>
      <c r="D22" s="1" t="s">
        <v>71</v>
      </c>
    </row>
    <row r="23" spans="1:10" ht="31.5" customHeight="1" x14ac:dyDescent="0.25">
      <c r="A23" s="1" t="s">
        <v>72</v>
      </c>
      <c r="B23" s="1" t="s">
        <v>17</v>
      </c>
      <c r="C23" s="1" t="s">
        <v>73</v>
      </c>
      <c r="D23" s="1" t="s">
        <v>74</v>
      </c>
      <c r="E23" s="1" t="s">
        <v>75</v>
      </c>
      <c r="F23" s="2">
        <v>2310</v>
      </c>
      <c r="G23" s="3">
        <v>0</v>
      </c>
      <c r="H23" s="3"/>
      <c r="I23" s="2">
        <f t="shared" ref="I23:I30" si="2">ROUND(G23*(1 + H23/100),2)</f>
        <v>0</v>
      </c>
      <c r="J23" s="2">
        <f t="shared" ref="J23:J30" si="3">ROUND(F23*I23,2)</f>
        <v>0</v>
      </c>
    </row>
    <row r="24" spans="1:10" x14ac:dyDescent="0.25">
      <c r="A24" s="1" t="s">
        <v>76</v>
      </c>
      <c r="B24" s="1" t="s">
        <v>17</v>
      </c>
      <c r="C24" s="1" t="s">
        <v>77</v>
      </c>
      <c r="D24" s="1" t="s">
        <v>78</v>
      </c>
      <c r="E24" s="1" t="s">
        <v>79</v>
      </c>
      <c r="F24" s="2">
        <v>940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ht="27.95" customHeight="1" x14ac:dyDescent="0.25">
      <c r="A25" s="1" t="s">
        <v>80</v>
      </c>
      <c r="B25" s="1" t="s">
        <v>17</v>
      </c>
      <c r="C25" s="1" t="s">
        <v>81</v>
      </c>
      <c r="D25" s="1" t="s">
        <v>82</v>
      </c>
      <c r="E25" s="1" t="s">
        <v>20</v>
      </c>
      <c r="F25" s="2">
        <v>3665</v>
      </c>
      <c r="G25" s="3">
        <v>0</v>
      </c>
      <c r="H25" s="3"/>
      <c r="I25" s="2">
        <f t="shared" si="2"/>
        <v>0</v>
      </c>
      <c r="J25" s="2">
        <f t="shared" si="3"/>
        <v>0</v>
      </c>
    </row>
    <row r="26" spans="1:10" x14ac:dyDescent="0.25">
      <c r="A26" s="1" t="s">
        <v>83</v>
      </c>
      <c r="B26" s="1" t="s">
        <v>17</v>
      </c>
      <c r="C26" s="1" t="s">
        <v>84</v>
      </c>
      <c r="D26" s="1" t="s">
        <v>85</v>
      </c>
      <c r="E26" s="1" t="s">
        <v>86</v>
      </c>
      <c r="F26" s="2">
        <v>916.25</v>
      </c>
      <c r="G26" s="3">
        <v>0</v>
      </c>
      <c r="H26" s="3"/>
      <c r="I26" s="2">
        <f t="shared" si="2"/>
        <v>0</v>
      </c>
      <c r="J26" s="2">
        <f t="shared" si="3"/>
        <v>0</v>
      </c>
    </row>
    <row r="27" spans="1:10" x14ac:dyDescent="0.25">
      <c r="A27" s="1" t="s">
        <v>87</v>
      </c>
      <c r="B27" s="1" t="s">
        <v>17</v>
      </c>
      <c r="C27" s="1" t="s">
        <v>88</v>
      </c>
      <c r="D27" s="1" t="s">
        <v>89</v>
      </c>
      <c r="E27" s="1" t="s">
        <v>86</v>
      </c>
      <c r="F27" s="2">
        <v>549.75</v>
      </c>
      <c r="G27" s="3">
        <v>0</v>
      </c>
      <c r="H27" s="3"/>
      <c r="I27" s="2">
        <f t="shared" si="2"/>
        <v>0</v>
      </c>
      <c r="J27" s="2">
        <f t="shared" si="3"/>
        <v>0</v>
      </c>
    </row>
    <row r="28" spans="1:10" ht="29.25" customHeight="1" x14ac:dyDescent="0.25">
      <c r="A28" s="1" t="s">
        <v>90</v>
      </c>
      <c r="B28" s="1" t="s">
        <v>17</v>
      </c>
      <c r="C28" s="1" t="s">
        <v>91</v>
      </c>
      <c r="D28" s="1" t="s">
        <v>92</v>
      </c>
      <c r="E28" s="1" t="s">
        <v>93</v>
      </c>
      <c r="F28" s="2">
        <v>3665</v>
      </c>
      <c r="G28" s="3">
        <v>0</v>
      </c>
      <c r="H28" s="3"/>
      <c r="I28" s="2">
        <f t="shared" si="2"/>
        <v>0</v>
      </c>
      <c r="J28" s="2">
        <f t="shared" si="3"/>
        <v>0</v>
      </c>
    </row>
    <row r="29" spans="1:10" ht="31.5" customHeight="1" x14ac:dyDescent="0.25">
      <c r="A29" s="1" t="s">
        <v>94</v>
      </c>
      <c r="B29" s="1" t="s">
        <v>17</v>
      </c>
      <c r="C29" s="1" t="s">
        <v>95</v>
      </c>
      <c r="D29" s="1" t="s">
        <v>96</v>
      </c>
      <c r="E29" s="1" t="s">
        <v>20</v>
      </c>
      <c r="F29" s="2">
        <v>3665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ht="25.7" customHeight="1" x14ac:dyDescent="0.25">
      <c r="A30" s="1" t="s">
        <v>97</v>
      </c>
      <c r="B30" s="1" t="s">
        <v>17</v>
      </c>
      <c r="C30" s="1" t="s">
        <v>98</v>
      </c>
      <c r="D30" s="1" t="s">
        <v>99</v>
      </c>
      <c r="E30" s="1" t="s">
        <v>100</v>
      </c>
      <c r="F30" s="2">
        <v>439.8</v>
      </c>
      <c r="G30" s="3">
        <v>0</v>
      </c>
      <c r="H30" s="3"/>
      <c r="I30" s="2">
        <f t="shared" si="2"/>
        <v>0</v>
      </c>
      <c r="J30" s="2">
        <f t="shared" si="3"/>
        <v>0</v>
      </c>
    </row>
    <row r="31" spans="1:10" ht="25.15" customHeight="1" x14ac:dyDescent="0.25">
      <c r="A31" s="1" t="s">
        <v>101</v>
      </c>
      <c r="B31" s="1"/>
      <c r="C31" s="1"/>
      <c r="D31" s="1" t="s">
        <v>102</v>
      </c>
    </row>
    <row r="32" spans="1:10" x14ac:dyDescent="0.25">
      <c r="A32" s="1" t="s">
        <v>103</v>
      </c>
      <c r="B32" s="1" t="s">
        <v>17</v>
      </c>
      <c r="C32" s="1" t="s">
        <v>104</v>
      </c>
      <c r="D32" s="1" t="s">
        <v>105</v>
      </c>
      <c r="E32" s="1" t="s">
        <v>20</v>
      </c>
      <c r="F32" s="2">
        <v>940</v>
      </c>
      <c r="G32" s="3">
        <v>0</v>
      </c>
      <c r="H32" s="3"/>
      <c r="I32" s="2">
        <f>ROUND(G32*(1 + H32/100),2)</f>
        <v>0</v>
      </c>
      <c r="J32" s="2">
        <f>ROUND(F32*I32,2)</f>
        <v>0</v>
      </c>
    </row>
    <row r="33" spans="1:10" ht="95.45" customHeight="1" x14ac:dyDescent="0.25">
      <c r="A33" s="1" t="s">
        <v>106</v>
      </c>
      <c r="B33" s="1" t="s">
        <v>17</v>
      </c>
      <c r="C33" s="1" t="s">
        <v>107</v>
      </c>
      <c r="D33" s="1" t="s">
        <v>108</v>
      </c>
      <c r="E33" s="1" t="s">
        <v>20</v>
      </c>
      <c r="F33" s="2">
        <v>1988</v>
      </c>
      <c r="G33" s="3">
        <v>0</v>
      </c>
      <c r="H33" s="3"/>
      <c r="I33" s="2">
        <f>ROUND(G33*(1 + H33/100),2)</f>
        <v>0</v>
      </c>
      <c r="J33" s="2">
        <f>ROUND(F33*I33,2)</f>
        <v>0</v>
      </c>
    </row>
    <row r="34" spans="1:10" ht="56.25" customHeight="1" x14ac:dyDescent="0.25">
      <c r="A34" s="1" t="s">
        <v>109</v>
      </c>
      <c r="B34" s="1" t="s">
        <v>17</v>
      </c>
      <c r="C34" s="1" t="s">
        <v>110</v>
      </c>
      <c r="D34" s="1" t="s">
        <v>111</v>
      </c>
      <c r="E34" s="1" t="s">
        <v>112</v>
      </c>
      <c r="F34" s="2">
        <v>955</v>
      </c>
      <c r="G34" s="3">
        <v>0</v>
      </c>
      <c r="H34" s="3"/>
      <c r="I34" s="2">
        <f>ROUND(G34*(1 + H34/100),2)</f>
        <v>0</v>
      </c>
      <c r="J34" s="2">
        <f>ROUND(F34*I34,2)</f>
        <v>0</v>
      </c>
    </row>
    <row r="35" spans="1:10" ht="29.25" customHeight="1" x14ac:dyDescent="0.25">
      <c r="A35" s="1" t="s">
        <v>113</v>
      </c>
      <c r="B35" s="1" t="s">
        <v>17</v>
      </c>
      <c r="C35" s="1" t="s">
        <v>114</v>
      </c>
      <c r="D35" s="1" t="s">
        <v>115</v>
      </c>
      <c r="E35" s="1" t="s">
        <v>50</v>
      </c>
      <c r="F35" s="2">
        <v>34</v>
      </c>
      <c r="G35" s="3">
        <v>0</v>
      </c>
      <c r="H35" s="3"/>
      <c r="I35" s="2">
        <f>ROUND(G35*(1 + H35/100),2)</f>
        <v>0</v>
      </c>
      <c r="J35" s="2">
        <f>ROUND(F35*I35,2)</f>
        <v>0</v>
      </c>
    </row>
    <row r="36" spans="1:10" ht="53.65" customHeight="1" x14ac:dyDescent="0.25">
      <c r="A36" s="1" t="s">
        <v>116</v>
      </c>
      <c r="B36" s="1" t="s">
        <v>17</v>
      </c>
      <c r="C36" s="1" t="s">
        <v>117</v>
      </c>
      <c r="D36" s="1" t="s">
        <v>118</v>
      </c>
      <c r="E36" s="1" t="s">
        <v>34</v>
      </c>
      <c r="F36" s="2">
        <v>955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ht="26.1" customHeight="1" x14ac:dyDescent="0.25">
      <c r="A37" s="1" t="s">
        <v>119</v>
      </c>
      <c r="B37" s="1"/>
      <c r="C37" s="1"/>
      <c r="D37" s="1" t="s">
        <v>120</v>
      </c>
    </row>
    <row r="38" spans="1:10" ht="25.7" customHeight="1" x14ac:dyDescent="0.25">
      <c r="A38" s="1" t="s">
        <v>121</v>
      </c>
      <c r="B38" s="1" t="s">
        <v>22</v>
      </c>
      <c r="C38" s="1" t="s">
        <v>122</v>
      </c>
      <c r="D38" s="1" t="s">
        <v>123</v>
      </c>
      <c r="E38" s="1" t="s">
        <v>124</v>
      </c>
      <c r="F38" s="2">
        <v>252</v>
      </c>
      <c r="G38" s="3">
        <v>0</v>
      </c>
      <c r="H38" s="3"/>
      <c r="I38" s="2">
        <f>ROUND(G38*(1 + H38/100),2)</f>
        <v>0</v>
      </c>
      <c r="J38" s="2">
        <f>ROUND(F38*I38,2)</f>
        <v>0</v>
      </c>
    </row>
    <row r="39" spans="1:10" ht="35.65" customHeight="1" x14ac:dyDescent="0.25">
      <c r="A39" s="1" t="s">
        <v>125</v>
      </c>
      <c r="B39" s="1" t="s">
        <v>22</v>
      </c>
      <c r="C39" s="1" t="s">
        <v>126</v>
      </c>
      <c r="D39" s="1" t="s">
        <v>127</v>
      </c>
      <c r="E39" s="1" t="s">
        <v>69</v>
      </c>
      <c r="F39" s="2">
        <v>51</v>
      </c>
      <c r="G39" s="3">
        <v>0</v>
      </c>
      <c r="H39" s="3"/>
      <c r="I39" s="2">
        <f>ROUND(G39*(1 + H39/100),2)</f>
        <v>0</v>
      </c>
      <c r="J39" s="2">
        <f>ROUND(F39*I39,2)</f>
        <v>0</v>
      </c>
    </row>
    <row r="40" spans="1:10" ht="25.15" customHeight="1" x14ac:dyDescent="0.25">
      <c r="A40" s="1" t="s">
        <v>128</v>
      </c>
      <c r="B40" s="1"/>
      <c r="C40" s="1"/>
      <c r="D40" s="1" t="s">
        <v>129</v>
      </c>
    </row>
    <row r="41" spans="1:10" ht="31.15" customHeight="1" x14ac:dyDescent="0.25">
      <c r="A41" s="1" t="s">
        <v>130</v>
      </c>
      <c r="B41" s="1" t="s">
        <v>17</v>
      </c>
      <c r="C41" s="1" t="s">
        <v>131</v>
      </c>
      <c r="D41" s="1" t="s">
        <v>132</v>
      </c>
      <c r="E41" s="1" t="s">
        <v>133</v>
      </c>
      <c r="F41" s="2">
        <v>6</v>
      </c>
      <c r="G41" s="3">
        <v>0</v>
      </c>
      <c r="H41" s="3"/>
      <c r="I41" s="2">
        <f>ROUND(G41*(1 + H41/100),2)</f>
        <v>0</v>
      </c>
      <c r="J41" s="2">
        <f>ROUND(F41*I41,2)</f>
        <v>0</v>
      </c>
    </row>
    <row r="42" spans="1:10" ht="33.4" customHeight="1" x14ac:dyDescent="0.25">
      <c r="A42" s="1" t="s">
        <v>134</v>
      </c>
      <c r="B42" s="1" t="s">
        <v>17</v>
      </c>
      <c r="C42" s="1" t="s">
        <v>135</v>
      </c>
      <c r="D42" s="1" t="s">
        <v>136</v>
      </c>
      <c r="E42" s="1" t="s">
        <v>133</v>
      </c>
      <c r="F42" s="2">
        <v>14</v>
      </c>
      <c r="G42" s="3">
        <v>0</v>
      </c>
      <c r="H42" s="3"/>
      <c r="I42" s="2">
        <f>ROUND(G42*(1 + H42/100),2)</f>
        <v>0</v>
      </c>
      <c r="J42" s="2">
        <f>ROUND(F42*I42,2)</f>
        <v>0</v>
      </c>
    </row>
    <row r="43" spans="1:10" ht="32.450000000000003" customHeight="1" x14ac:dyDescent="0.25">
      <c r="A43" s="1" t="s">
        <v>137</v>
      </c>
      <c r="B43" s="1" t="s">
        <v>17</v>
      </c>
      <c r="C43" s="1" t="s">
        <v>138</v>
      </c>
      <c r="D43" s="1" t="s">
        <v>139</v>
      </c>
      <c r="E43" s="1" t="s">
        <v>133</v>
      </c>
      <c r="F43" s="2">
        <v>3</v>
      </c>
      <c r="G43" s="3">
        <v>0</v>
      </c>
      <c r="H43" s="3"/>
      <c r="I43" s="2">
        <f>ROUND(G43*(1 + H43/100),2)</f>
        <v>0</v>
      </c>
      <c r="J43" s="2">
        <f>ROUND(F43*I43,2)</f>
        <v>0</v>
      </c>
    </row>
    <row r="44" spans="1:10" ht="31.5" customHeight="1" x14ac:dyDescent="0.25">
      <c r="A44" s="1" t="s">
        <v>140</v>
      </c>
      <c r="B44" s="1" t="s">
        <v>17</v>
      </c>
      <c r="C44" s="1" t="s">
        <v>141</v>
      </c>
      <c r="D44" s="1" t="s">
        <v>142</v>
      </c>
      <c r="E44" s="1" t="s">
        <v>133</v>
      </c>
      <c r="F44" s="2">
        <v>2</v>
      </c>
      <c r="G44" s="3">
        <v>0</v>
      </c>
      <c r="H44" s="3"/>
      <c r="I44" s="2">
        <f>ROUND(G44*(1 + H44/100),2)</f>
        <v>0</v>
      </c>
      <c r="J44" s="2">
        <f>ROUND(F44*I44,2)</f>
        <v>0</v>
      </c>
    </row>
    <row r="45" spans="1:10" ht="52.7" customHeight="1" x14ac:dyDescent="0.25">
      <c r="A45" s="1" t="s">
        <v>143</v>
      </c>
      <c r="B45" s="1" t="s">
        <v>17</v>
      </c>
      <c r="C45" s="1" t="s">
        <v>144</v>
      </c>
      <c r="D45" s="1" t="s">
        <v>145</v>
      </c>
      <c r="E45" s="1" t="s">
        <v>146</v>
      </c>
      <c r="F45" s="2">
        <v>25</v>
      </c>
      <c r="G45" s="3">
        <v>0</v>
      </c>
      <c r="H45" s="3"/>
      <c r="I45" s="2">
        <f>ROUND(G45*(1 + H45/100),2)</f>
        <v>0</v>
      </c>
      <c r="J45" s="2">
        <f>ROUND(F45*I45,2)</f>
        <v>0</v>
      </c>
    </row>
    <row r="46" spans="1:10" ht="24.4" customHeight="1" x14ac:dyDescent="0.25">
      <c r="A46" s="1" t="s">
        <v>147</v>
      </c>
      <c r="B46" s="1"/>
      <c r="C46" s="1"/>
      <c r="D46" s="1" t="s">
        <v>148</v>
      </c>
    </row>
    <row r="47" spans="1:10" ht="31.5" customHeight="1" x14ac:dyDescent="0.25">
      <c r="A47" s="1" t="s">
        <v>149</v>
      </c>
      <c r="B47" s="1" t="s">
        <v>17</v>
      </c>
      <c r="C47" s="1" t="s">
        <v>18</v>
      </c>
      <c r="D47" s="1" t="s">
        <v>19</v>
      </c>
      <c r="E47" s="1" t="s">
        <v>20</v>
      </c>
      <c r="F47" s="2">
        <v>3</v>
      </c>
      <c r="G47" s="3">
        <v>0</v>
      </c>
      <c r="H47" s="3"/>
      <c r="I47" s="2">
        <f>ROUND(G47*(1 + H47/100),2)</f>
        <v>0</v>
      </c>
      <c r="J47" s="2">
        <f>ROUND(F47*I47,2)</f>
        <v>0</v>
      </c>
    </row>
    <row r="48" spans="1:10" ht="18.399999999999999" customHeight="1" x14ac:dyDescent="0.25">
      <c r="A48" s="1" t="s">
        <v>150</v>
      </c>
      <c r="B48" s="1"/>
      <c r="C48" s="1"/>
      <c r="D48" s="1" t="s">
        <v>151</v>
      </c>
    </row>
    <row r="49" spans="1:10" ht="36.4" customHeight="1" x14ac:dyDescent="0.25">
      <c r="A49" s="1" t="s">
        <v>152</v>
      </c>
      <c r="B49" s="1" t="s">
        <v>17</v>
      </c>
      <c r="C49" s="1" t="s">
        <v>32</v>
      </c>
      <c r="D49" s="1" t="s">
        <v>33</v>
      </c>
      <c r="E49" s="1" t="s">
        <v>34</v>
      </c>
      <c r="F49" s="2">
        <v>224</v>
      </c>
      <c r="G49" s="3">
        <v>0</v>
      </c>
      <c r="H49" s="3"/>
      <c r="I49" s="2">
        <f t="shared" ref="I49:I57" si="4">ROUND(G49*(1 + H49/100),2)</f>
        <v>0</v>
      </c>
      <c r="J49" s="2">
        <f t="shared" ref="J49:J57" si="5">ROUND(F49*I49,2)</f>
        <v>0</v>
      </c>
    </row>
    <row r="50" spans="1:10" ht="44.1" customHeight="1" x14ac:dyDescent="0.25">
      <c r="A50" s="1" t="s">
        <v>153</v>
      </c>
      <c r="B50" s="1" t="s">
        <v>17</v>
      </c>
      <c r="C50" s="1" t="s">
        <v>36</v>
      </c>
      <c r="D50" s="1" t="s">
        <v>37</v>
      </c>
      <c r="E50" s="1" t="s">
        <v>34</v>
      </c>
      <c r="F50" s="2">
        <v>56</v>
      </c>
      <c r="G50" s="3">
        <v>0</v>
      </c>
      <c r="H50" s="3"/>
      <c r="I50" s="2">
        <f t="shared" si="4"/>
        <v>0</v>
      </c>
      <c r="J50" s="2">
        <f t="shared" si="5"/>
        <v>0</v>
      </c>
    </row>
    <row r="51" spans="1:10" ht="45" customHeight="1" x14ac:dyDescent="0.25">
      <c r="A51" s="1" t="s">
        <v>154</v>
      </c>
      <c r="B51" s="1" t="s">
        <v>17</v>
      </c>
      <c r="C51" s="1" t="s">
        <v>39</v>
      </c>
      <c r="D51" s="1" t="s">
        <v>40</v>
      </c>
      <c r="E51" s="1" t="s">
        <v>34</v>
      </c>
      <c r="F51" s="2">
        <v>798</v>
      </c>
      <c r="G51" s="3">
        <v>0</v>
      </c>
      <c r="H51" s="3"/>
      <c r="I51" s="2">
        <f t="shared" si="4"/>
        <v>0</v>
      </c>
      <c r="J51" s="2">
        <f t="shared" si="5"/>
        <v>0</v>
      </c>
    </row>
    <row r="52" spans="1:10" ht="42.4" customHeight="1" x14ac:dyDescent="0.25">
      <c r="A52" s="1" t="s">
        <v>155</v>
      </c>
      <c r="B52" s="1" t="s">
        <v>17</v>
      </c>
      <c r="C52" s="1" t="s">
        <v>156</v>
      </c>
      <c r="D52" s="1" t="s">
        <v>157</v>
      </c>
      <c r="E52" s="1" t="s">
        <v>34</v>
      </c>
      <c r="F52" s="2">
        <v>4</v>
      </c>
      <c r="G52" s="3">
        <v>0</v>
      </c>
      <c r="H52" s="3"/>
      <c r="I52" s="2">
        <f t="shared" si="4"/>
        <v>0</v>
      </c>
      <c r="J52" s="2">
        <f t="shared" si="5"/>
        <v>0</v>
      </c>
    </row>
    <row r="53" spans="1:10" ht="42.4" customHeight="1" x14ac:dyDescent="0.25">
      <c r="A53" s="1" t="s">
        <v>158</v>
      </c>
      <c r="B53" s="1" t="s">
        <v>17</v>
      </c>
      <c r="C53" s="1" t="s">
        <v>159</v>
      </c>
      <c r="D53" s="1" t="s">
        <v>160</v>
      </c>
      <c r="E53" s="1" t="s">
        <v>34</v>
      </c>
      <c r="F53" s="2">
        <v>3</v>
      </c>
      <c r="G53" s="3">
        <v>0</v>
      </c>
      <c r="H53" s="3"/>
      <c r="I53" s="2">
        <f t="shared" si="4"/>
        <v>0</v>
      </c>
      <c r="J53" s="2">
        <f t="shared" si="5"/>
        <v>0</v>
      </c>
    </row>
    <row r="54" spans="1:10" ht="27.4" customHeight="1" x14ac:dyDescent="0.25">
      <c r="A54" s="1" t="s">
        <v>161</v>
      </c>
      <c r="B54" s="1" t="s">
        <v>17</v>
      </c>
      <c r="C54" s="1" t="s">
        <v>48</v>
      </c>
      <c r="D54" s="1" t="s">
        <v>49</v>
      </c>
      <c r="E54" s="1" t="s">
        <v>50</v>
      </c>
      <c r="F54" s="2">
        <v>39</v>
      </c>
      <c r="G54" s="3">
        <v>0</v>
      </c>
      <c r="H54" s="3"/>
      <c r="I54" s="2">
        <f t="shared" si="4"/>
        <v>0</v>
      </c>
      <c r="J54" s="2">
        <f t="shared" si="5"/>
        <v>0</v>
      </c>
    </row>
    <row r="55" spans="1:10" ht="29.65" customHeight="1" x14ac:dyDescent="0.25">
      <c r="A55" s="1" t="s">
        <v>162</v>
      </c>
      <c r="B55" s="1" t="s">
        <v>17</v>
      </c>
      <c r="C55" s="1" t="s">
        <v>58</v>
      </c>
      <c r="D55" s="1" t="s">
        <v>59</v>
      </c>
      <c r="E55" s="1" t="s">
        <v>50</v>
      </c>
      <c r="F55" s="2">
        <v>17</v>
      </c>
      <c r="G55" s="3">
        <v>0</v>
      </c>
      <c r="H55" s="3"/>
      <c r="I55" s="2">
        <f t="shared" si="4"/>
        <v>0</v>
      </c>
      <c r="J55" s="2">
        <f t="shared" si="5"/>
        <v>0</v>
      </c>
    </row>
    <row r="56" spans="1:10" ht="29.65" customHeight="1" x14ac:dyDescent="0.25">
      <c r="A56" s="1" t="s">
        <v>163</v>
      </c>
      <c r="B56" s="1" t="s">
        <v>17</v>
      </c>
      <c r="C56" s="1" t="s">
        <v>61</v>
      </c>
      <c r="D56" s="1" t="s">
        <v>62</v>
      </c>
      <c r="E56" s="1" t="s">
        <v>50</v>
      </c>
      <c r="F56" s="2">
        <v>2</v>
      </c>
      <c r="G56" s="3">
        <v>0</v>
      </c>
      <c r="H56" s="3"/>
      <c r="I56" s="2">
        <f t="shared" si="4"/>
        <v>0</v>
      </c>
      <c r="J56" s="2">
        <f t="shared" si="5"/>
        <v>0</v>
      </c>
    </row>
    <row r="57" spans="1:10" ht="29.65" customHeight="1" x14ac:dyDescent="0.25">
      <c r="A57" s="1" t="s">
        <v>164</v>
      </c>
      <c r="B57" s="1" t="s">
        <v>17</v>
      </c>
      <c r="C57" s="1" t="s">
        <v>165</v>
      </c>
      <c r="D57" s="1" t="s">
        <v>166</v>
      </c>
      <c r="E57" s="1" t="s">
        <v>50</v>
      </c>
      <c r="F57" s="2">
        <v>1</v>
      </c>
      <c r="G57" s="3">
        <v>0</v>
      </c>
      <c r="H57" s="3"/>
      <c r="I57" s="2">
        <f t="shared" si="4"/>
        <v>0</v>
      </c>
      <c r="J57" s="2">
        <f t="shared" si="5"/>
        <v>0</v>
      </c>
    </row>
    <row r="58" spans="1:10" ht="20.25" customHeight="1" x14ac:dyDescent="0.25">
      <c r="A58" s="1" t="s">
        <v>167</v>
      </c>
      <c r="B58" s="1"/>
      <c r="C58" s="1"/>
      <c r="D58" s="1" t="s">
        <v>168</v>
      </c>
    </row>
    <row r="59" spans="1:10" ht="31.5" customHeight="1" x14ac:dyDescent="0.25">
      <c r="A59" s="1" t="s">
        <v>169</v>
      </c>
      <c r="B59" s="1" t="s">
        <v>17</v>
      </c>
      <c r="C59" s="1" t="s">
        <v>73</v>
      </c>
      <c r="D59" s="1" t="s">
        <v>74</v>
      </c>
      <c r="E59" s="1" t="s">
        <v>75</v>
      </c>
      <c r="F59" s="2">
        <v>1807</v>
      </c>
      <c r="G59" s="3">
        <v>0</v>
      </c>
      <c r="H59" s="3"/>
      <c r="I59" s="2">
        <f t="shared" ref="I59:I66" si="6">ROUND(G59*(1 + H59/100),2)</f>
        <v>0</v>
      </c>
      <c r="J59" s="2">
        <f t="shared" ref="J59:J66" si="7">ROUND(F59*I59,2)</f>
        <v>0</v>
      </c>
    </row>
    <row r="60" spans="1:10" x14ac:dyDescent="0.25">
      <c r="A60" s="1" t="s">
        <v>170</v>
      </c>
      <c r="B60" s="1" t="s">
        <v>17</v>
      </c>
      <c r="C60" s="1" t="s">
        <v>77</v>
      </c>
      <c r="D60" s="1" t="s">
        <v>78</v>
      </c>
      <c r="E60" s="1" t="s">
        <v>79</v>
      </c>
      <c r="F60" s="2">
        <v>1000</v>
      </c>
      <c r="G60" s="3">
        <v>0</v>
      </c>
      <c r="H60" s="3"/>
      <c r="I60" s="2">
        <f t="shared" si="6"/>
        <v>0</v>
      </c>
      <c r="J60" s="2">
        <f t="shared" si="7"/>
        <v>0</v>
      </c>
    </row>
    <row r="61" spans="1:10" ht="27.95" customHeight="1" x14ac:dyDescent="0.25">
      <c r="A61" s="1" t="s">
        <v>171</v>
      </c>
      <c r="B61" s="1" t="s">
        <v>17</v>
      </c>
      <c r="C61" s="1" t="s">
        <v>81</v>
      </c>
      <c r="D61" s="1" t="s">
        <v>82</v>
      </c>
      <c r="E61" s="1" t="s">
        <v>20</v>
      </c>
      <c r="F61" s="2">
        <v>4138</v>
      </c>
      <c r="G61" s="3">
        <v>0</v>
      </c>
      <c r="H61" s="3"/>
      <c r="I61" s="2">
        <f t="shared" si="6"/>
        <v>0</v>
      </c>
      <c r="J61" s="2">
        <f t="shared" si="7"/>
        <v>0</v>
      </c>
    </row>
    <row r="62" spans="1:10" x14ac:dyDescent="0.25">
      <c r="A62" s="1" t="s">
        <v>172</v>
      </c>
      <c r="B62" s="1" t="s">
        <v>17</v>
      </c>
      <c r="C62" s="1" t="s">
        <v>84</v>
      </c>
      <c r="D62" s="1" t="s">
        <v>85</v>
      </c>
      <c r="E62" s="1" t="s">
        <v>86</v>
      </c>
      <c r="F62" s="2">
        <v>620.70000000000005</v>
      </c>
      <c r="G62" s="3">
        <v>0</v>
      </c>
      <c r="H62" s="3"/>
      <c r="I62" s="2">
        <f t="shared" si="6"/>
        <v>0</v>
      </c>
      <c r="J62" s="2">
        <f t="shared" si="7"/>
        <v>0</v>
      </c>
    </row>
    <row r="63" spans="1:10" x14ac:dyDescent="0.25">
      <c r="A63" s="1" t="s">
        <v>173</v>
      </c>
      <c r="B63" s="1" t="s">
        <v>17</v>
      </c>
      <c r="C63" s="1" t="s">
        <v>88</v>
      </c>
      <c r="D63" s="1" t="s">
        <v>89</v>
      </c>
      <c r="E63" s="1" t="s">
        <v>86</v>
      </c>
      <c r="F63" s="2">
        <v>620.70000000000005</v>
      </c>
      <c r="G63" s="3">
        <v>0</v>
      </c>
      <c r="H63" s="3"/>
      <c r="I63" s="2">
        <f t="shared" si="6"/>
        <v>0</v>
      </c>
      <c r="J63" s="2">
        <f t="shared" si="7"/>
        <v>0</v>
      </c>
    </row>
    <row r="64" spans="1:10" ht="29.25" customHeight="1" x14ac:dyDescent="0.25">
      <c r="A64" s="1" t="s">
        <v>174</v>
      </c>
      <c r="B64" s="1" t="s">
        <v>17</v>
      </c>
      <c r="C64" s="1" t="s">
        <v>91</v>
      </c>
      <c r="D64" s="1" t="s">
        <v>92</v>
      </c>
      <c r="E64" s="1" t="s">
        <v>93</v>
      </c>
      <c r="F64" s="2">
        <v>4138</v>
      </c>
      <c r="G64" s="3">
        <v>0</v>
      </c>
      <c r="H64" s="3"/>
      <c r="I64" s="2">
        <f t="shared" si="6"/>
        <v>0</v>
      </c>
      <c r="J64" s="2">
        <f t="shared" si="7"/>
        <v>0</v>
      </c>
    </row>
    <row r="65" spans="1:10" ht="31.5" customHeight="1" x14ac:dyDescent="0.25">
      <c r="A65" s="1" t="s">
        <v>175</v>
      </c>
      <c r="B65" s="1" t="s">
        <v>17</v>
      </c>
      <c r="C65" s="1" t="s">
        <v>95</v>
      </c>
      <c r="D65" s="1" t="s">
        <v>96</v>
      </c>
      <c r="E65" s="1" t="s">
        <v>20</v>
      </c>
      <c r="F65" s="2">
        <v>4138</v>
      </c>
      <c r="G65" s="3">
        <v>0</v>
      </c>
      <c r="H65" s="3"/>
      <c r="I65" s="2">
        <f t="shared" si="6"/>
        <v>0</v>
      </c>
      <c r="J65" s="2">
        <f t="shared" si="7"/>
        <v>0</v>
      </c>
    </row>
    <row r="66" spans="1:10" ht="25.7" customHeight="1" x14ac:dyDescent="0.25">
      <c r="A66" s="1" t="s">
        <v>176</v>
      </c>
      <c r="B66" s="1" t="s">
        <v>17</v>
      </c>
      <c r="C66" s="1" t="s">
        <v>98</v>
      </c>
      <c r="D66" s="1" t="s">
        <v>99</v>
      </c>
      <c r="E66" s="1" t="s">
        <v>100</v>
      </c>
      <c r="F66" s="2">
        <v>496.56</v>
      </c>
      <c r="G66" s="3">
        <v>0</v>
      </c>
      <c r="H66" s="3"/>
      <c r="I66" s="2">
        <f t="shared" si="6"/>
        <v>0</v>
      </c>
      <c r="J66" s="2">
        <f t="shared" si="7"/>
        <v>0</v>
      </c>
    </row>
    <row r="67" spans="1:10" ht="23.85" customHeight="1" x14ac:dyDescent="0.25">
      <c r="A67" s="1" t="s">
        <v>177</v>
      </c>
      <c r="B67" s="1"/>
      <c r="C67" s="1"/>
      <c r="D67" s="1" t="s">
        <v>178</v>
      </c>
    </row>
    <row r="68" spans="1:10" x14ac:dyDescent="0.25">
      <c r="A68" s="1" t="s">
        <v>179</v>
      </c>
      <c r="B68" s="1" t="s">
        <v>17</v>
      </c>
      <c r="C68" s="1" t="s">
        <v>104</v>
      </c>
      <c r="D68" s="1" t="s">
        <v>105</v>
      </c>
      <c r="E68" s="1" t="s">
        <v>20</v>
      </c>
      <c r="F68" s="2">
        <v>1000</v>
      </c>
      <c r="G68" s="3">
        <v>0</v>
      </c>
      <c r="H68" s="3"/>
      <c r="I68" s="2">
        <f>ROUND(G68*(1 + H68/100),2)</f>
        <v>0</v>
      </c>
      <c r="J68" s="2">
        <f>ROUND(F68*I68,2)</f>
        <v>0</v>
      </c>
    </row>
    <row r="69" spans="1:10" ht="95.45" customHeight="1" x14ac:dyDescent="0.25">
      <c r="A69" s="1" t="s">
        <v>180</v>
      </c>
      <c r="B69" s="1" t="s">
        <v>17</v>
      </c>
      <c r="C69" s="1" t="s">
        <v>107</v>
      </c>
      <c r="D69" s="1" t="s">
        <v>108</v>
      </c>
      <c r="E69" s="1" t="s">
        <v>20</v>
      </c>
      <c r="F69" s="2">
        <v>2045</v>
      </c>
      <c r="G69" s="3">
        <v>0</v>
      </c>
      <c r="H69" s="3"/>
      <c r="I69" s="2">
        <f>ROUND(G69*(1 + H69/100),2)</f>
        <v>0</v>
      </c>
      <c r="J69" s="2">
        <f>ROUND(F69*I69,2)</f>
        <v>0</v>
      </c>
    </row>
    <row r="70" spans="1:10" ht="56.25" customHeight="1" x14ac:dyDescent="0.25">
      <c r="A70" s="1" t="s">
        <v>181</v>
      </c>
      <c r="B70" s="1" t="s">
        <v>17</v>
      </c>
      <c r="C70" s="1" t="s">
        <v>110</v>
      </c>
      <c r="D70" s="1" t="s">
        <v>111</v>
      </c>
      <c r="E70" s="1" t="s">
        <v>112</v>
      </c>
      <c r="F70" s="2">
        <v>993</v>
      </c>
      <c r="G70" s="3">
        <v>0</v>
      </c>
      <c r="H70" s="3"/>
      <c r="I70" s="2">
        <f>ROUND(G70*(1 + H70/100),2)</f>
        <v>0</v>
      </c>
      <c r="J70" s="2">
        <f>ROUND(F70*I70,2)</f>
        <v>0</v>
      </c>
    </row>
    <row r="71" spans="1:10" ht="29.25" customHeight="1" x14ac:dyDescent="0.25">
      <c r="A71" s="1" t="s">
        <v>182</v>
      </c>
      <c r="B71" s="1" t="s">
        <v>17</v>
      </c>
      <c r="C71" s="1" t="s">
        <v>114</v>
      </c>
      <c r="D71" s="1" t="s">
        <v>115</v>
      </c>
      <c r="E71" s="1" t="s">
        <v>50</v>
      </c>
      <c r="F71" s="2">
        <v>28</v>
      </c>
      <c r="G71" s="3">
        <v>0</v>
      </c>
      <c r="H71" s="3"/>
      <c r="I71" s="2">
        <f>ROUND(G71*(1 + H71/100),2)</f>
        <v>0</v>
      </c>
      <c r="J71" s="2">
        <f>ROUND(F71*I71,2)</f>
        <v>0</v>
      </c>
    </row>
    <row r="72" spans="1:10" ht="75.599999999999994" customHeight="1" x14ac:dyDescent="0.25">
      <c r="A72" s="1" t="s">
        <v>183</v>
      </c>
      <c r="B72" s="1" t="s">
        <v>17</v>
      </c>
      <c r="C72" s="1" t="s">
        <v>117</v>
      </c>
      <c r="D72" s="1" t="s">
        <v>184</v>
      </c>
      <c r="E72" s="1" t="s">
        <v>34</v>
      </c>
      <c r="F72" s="2">
        <v>1024</v>
      </c>
      <c r="G72" s="3">
        <v>0</v>
      </c>
      <c r="H72" s="3"/>
      <c r="I72" s="2">
        <f>ROUND(G72*(1 + H72/100),2)</f>
        <v>0</v>
      </c>
      <c r="J72" s="2">
        <f>ROUND(F72*I72,2)</f>
        <v>0</v>
      </c>
    </row>
    <row r="73" spans="1:10" ht="24.75" customHeight="1" x14ac:dyDescent="0.25">
      <c r="A73" s="1" t="s">
        <v>185</v>
      </c>
      <c r="B73" s="1"/>
      <c r="C73" s="1"/>
      <c r="D73" s="1" t="s">
        <v>186</v>
      </c>
    </row>
    <row r="74" spans="1:10" ht="25.7" customHeight="1" x14ac:dyDescent="0.25">
      <c r="A74" s="1" t="s">
        <v>187</v>
      </c>
      <c r="B74" s="1" t="s">
        <v>22</v>
      </c>
      <c r="C74" s="1" t="s">
        <v>122</v>
      </c>
      <c r="D74" s="1" t="s">
        <v>123</v>
      </c>
      <c r="E74" s="1" t="s">
        <v>124</v>
      </c>
      <c r="F74" s="2">
        <v>185</v>
      </c>
      <c r="G74" s="3">
        <v>0</v>
      </c>
      <c r="H74" s="3"/>
      <c r="I74" s="2">
        <f>ROUND(G74*(1 + H74/100),2)</f>
        <v>0</v>
      </c>
      <c r="J74" s="2">
        <f>ROUND(F74*I74,2)</f>
        <v>0</v>
      </c>
    </row>
    <row r="75" spans="1:10" ht="23.85" customHeight="1" x14ac:dyDescent="0.25">
      <c r="A75" s="1" t="s">
        <v>188</v>
      </c>
      <c r="B75" s="1"/>
      <c r="C75" s="1"/>
      <c r="D75" s="1" t="s">
        <v>189</v>
      </c>
    </row>
    <row r="76" spans="1:10" ht="31.15" customHeight="1" x14ac:dyDescent="0.25">
      <c r="A76" s="1" t="s">
        <v>190</v>
      </c>
      <c r="B76" s="1" t="s">
        <v>17</v>
      </c>
      <c r="C76" s="1" t="s">
        <v>131</v>
      </c>
      <c r="D76" s="1" t="s">
        <v>132</v>
      </c>
      <c r="E76" s="1" t="s">
        <v>133</v>
      </c>
      <c r="F76" s="2">
        <v>4</v>
      </c>
      <c r="G76" s="3">
        <v>0</v>
      </c>
      <c r="H76" s="3"/>
      <c r="I76" s="2">
        <f>ROUND(G76*(1 + H76/100),2)</f>
        <v>0</v>
      </c>
      <c r="J76" s="2">
        <f>ROUND(F76*I76,2)</f>
        <v>0</v>
      </c>
    </row>
    <row r="77" spans="1:10" ht="33.4" customHeight="1" x14ac:dyDescent="0.25">
      <c r="A77" s="1" t="s">
        <v>191</v>
      </c>
      <c r="B77" s="1" t="s">
        <v>17</v>
      </c>
      <c r="C77" s="1" t="s">
        <v>135</v>
      </c>
      <c r="D77" s="1" t="s">
        <v>136</v>
      </c>
      <c r="E77" s="1" t="s">
        <v>133</v>
      </c>
      <c r="F77" s="2">
        <v>3</v>
      </c>
      <c r="G77" s="3">
        <v>0</v>
      </c>
      <c r="H77" s="3"/>
      <c r="I77" s="2">
        <f>ROUND(G77*(1 + H77/100),2)</f>
        <v>0</v>
      </c>
      <c r="J77" s="2">
        <f>ROUND(F77*I77,2)</f>
        <v>0</v>
      </c>
    </row>
    <row r="78" spans="1:10" ht="31.5" customHeight="1" x14ac:dyDescent="0.25">
      <c r="A78" s="1" t="s">
        <v>192</v>
      </c>
      <c r="B78" s="1" t="s">
        <v>17</v>
      </c>
      <c r="C78" s="1" t="s">
        <v>193</v>
      </c>
      <c r="D78" s="1" t="s">
        <v>194</v>
      </c>
      <c r="E78" s="1" t="s">
        <v>133</v>
      </c>
      <c r="F78" s="2">
        <v>4</v>
      </c>
      <c r="G78" s="3">
        <v>0</v>
      </c>
      <c r="H78" s="3"/>
      <c r="I78" s="2">
        <f>ROUND(G78*(1 + H78/100),2)</f>
        <v>0</v>
      </c>
      <c r="J78" s="2">
        <f>ROUND(F78*I78,2)</f>
        <v>0</v>
      </c>
    </row>
    <row r="79" spans="1:10" ht="52.7" customHeight="1" x14ac:dyDescent="0.25">
      <c r="A79" s="1" t="s">
        <v>195</v>
      </c>
      <c r="B79" s="1" t="s">
        <v>17</v>
      </c>
      <c r="C79" s="1" t="s">
        <v>144</v>
      </c>
      <c r="D79" s="1" t="s">
        <v>145</v>
      </c>
      <c r="E79" s="1" t="s">
        <v>146</v>
      </c>
      <c r="F79" s="2">
        <v>11</v>
      </c>
      <c r="G79" s="3">
        <v>0</v>
      </c>
      <c r="H79" s="3"/>
      <c r="I79" s="2">
        <f>ROUND(G79*(1 + H79/100),2)</f>
        <v>0</v>
      </c>
      <c r="J79" s="2">
        <f>ROUND(F79*I79,2)</f>
        <v>0</v>
      </c>
    </row>
    <row r="80" spans="1:10" x14ac:dyDescent="0.25">
      <c r="A80" s="1"/>
      <c r="B80" s="1"/>
      <c r="C80" s="1"/>
      <c r="D80" s="1"/>
      <c r="E80" s="1"/>
      <c r="F80" s="1"/>
      <c r="G80" s="1"/>
      <c r="H80" s="1"/>
      <c r="I80" s="1" t="s">
        <v>196</v>
      </c>
      <c r="J80" s="2">
        <f>ROUND(SUM(J5:J79),2)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2024-01-03T10:36:46Z</dcterms:created>
  <dcterms:modified xsi:type="dcterms:W3CDTF">2024-01-03T13:37:35Z</dcterms:modified>
</cp:coreProperties>
</file>