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6380" windowHeight="8190" tabRatio="500" activeTab="0"/>
  </bookViews>
  <sheets>
    <sheet name="Projeto Elevador" sheetId="1" r:id="rId1"/>
  </sheets>
  <definedNames>
    <definedName name="_xlfn.IFERROR" hidden="1">#NAME?</definedName>
    <definedName name="_xlnm.Print_Area" localSheetId="0">'Projeto Elevador'!$A$1:$J$38</definedName>
  </definedNames>
  <calcPr fullCalcOnLoad="1"/>
</workbook>
</file>

<file path=xl/sharedStrings.xml><?xml version="1.0" encoding="utf-8"?>
<sst xmlns="http://schemas.openxmlformats.org/spreadsheetml/2006/main" count="49" uniqueCount="45">
  <si>
    <t>PREFEITURA MUNICIPAL DE JOINVILLE</t>
  </si>
  <si>
    <t>CONCORRÊNCIA:</t>
  </si>
  <si>
    <t>CNPJ:</t>
  </si>
  <si>
    <t>EMAIL:</t>
  </si>
  <si>
    <t>ENDEREÇO:</t>
  </si>
  <si>
    <t>TELEFONE:</t>
  </si>
  <si>
    <t>DATA:</t>
  </si>
  <si>
    <t>PROPOSTA COMERCIAL</t>
  </si>
  <si>
    <t>OBJETO</t>
  </si>
  <si>
    <t>VALOR GLOBAL DA PROPOSTA</t>
  </si>
  <si>
    <t>VALOR POR EXTENSO</t>
  </si>
  <si>
    <t>VALIDADE DA PROPOSTA COMERCIAL</t>
  </si>
  <si>
    <t>DECLARAMOS EXPRESSAMENTE QUE:</t>
  </si>
  <si>
    <t>ITEM</t>
  </si>
  <si>
    <t>DESCRIÇÃO</t>
  </si>
  <si>
    <t>UNID.</t>
  </si>
  <si>
    <t>QTDE</t>
  </si>
  <si>
    <t>CUSTO R$</t>
  </si>
  <si>
    <t>BDI</t>
  </si>
  <si>
    <t>PREÇO TOTAL R$</t>
  </si>
  <si>
    <t>VALOR UNITÁRIO MÁXIMO (PRÉ-LICITAÇÃO) (COLUNA OCULTA)</t>
  </si>
  <si>
    <t>VALOR TOTAL R$</t>
  </si>
  <si>
    <t>REPRESENTANTE LEGAL</t>
  </si>
  <si>
    <t>RESPONSÁVEL TÉCNICO</t>
  </si>
  <si>
    <t>NOME:</t>
  </si>
  <si>
    <t>CARGO:</t>
  </si>
  <si>
    <t>HABILITAÇÃO</t>
  </si>
  <si>
    <t>CPF:</t>
  </si>
  <si>
    <t>N.º REGISTRO</t>
  </si>
  <si>
    <t>PROJETO ARQUITETÔNICO E DIMENSIONAMENTO</t>
  </si>
  <si>
    <t>PROJETO ESTRUTURAL E FUNDAÇÕES</t>
  </si>
  <si>
    <t>SONDAGEM DO TERRENO</t>
  </si>
  <si>
    <t>MOBILIZAÇÃO PARA SONDAGEM</t>
  </si>
  <si>
    <t>UNIDADE</t>
  </si>
  <si>
    <t>M</t>
  </si>
  <si>
    <t>1.1</t>
  </si>
  <si>
    <t>1.2</t>
  </si>
  <si>
    <t>1.3</t>
  </si>
  <si>
    <t>1.4</t>
  </si>
  <si>
    <t>1.5</t>
  </si>
  <si>
    <t>Contratação de empresa para prestação de serviços especializados de consultoria em engenharia para elaboração de estudos, projetos, memoriais, especificações técnicas de serviços, orçamentos e cronograma destinados a construção de elevador de passageiros para sede da Secretaria de Educação.</t>
  </si>
  <si>
    <t>PREÇO C/ BDI R$</t>
  </si>
  <si>
    <t>PROJETO ELÉTRICO DE INTERLIGAÇÃO A UNIDADE ADMINISTRATIVA</t>
  </si>
  <si>
    <t>PROPONENTE:</t>
  </si>
  <si>
    <t>O preço compreende todos os serviços, materiais e encargos necessários à completa realização do serviço e sua entrega rematada e perfeita em todos os pormenores mesmo que sejam verificadas falhas ou omissões na proposta.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</si>
</sst>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#/####"/>
    <numFmt numFmtId="165" formatCode="&quot;&quot;00&quot;. &quot;000\.000/0000\-00\ "/>
    <numFmt numFmtId="166" formatCode="&quot;R$ &quot;#,##0.00"/>
    <numFmt numFmtId="167" formatCode="dddd&quot;, &quot;mmmm\ dd&quot;, &quot;yyyy"/>
    <numFmt numFmtId="168" formatCode="0##\.###\.###\-##"/>
    <numFmt numFmtId="169" formatCode="&quot;Sim&quot;;&quot;Sim&quot;;&quot;Não&quot;"/>
    <numFmt numFmtId="170" formatCode="&quot;Verdadeiro&quot;;&quot;Verdadeiro&quot;;&quot;Falso&quot;"/>
    <numFmt numFmtId="171" formatCode="&quot;Ativado&quot;;&quot;Ativado&quot;;&quot;Desativado&quot;"/>
    <numFmt numFmtId="172" formatCode="[$€-2]\ #,##0.00_);[Red]\([$€-2]\ #,##0.00\)"/>
  </numFmts>
  <fonts count="4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.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6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0" fontId="0" fillId="0" borderId="0" applyNumberFormat="0" applyFill="0" applyBorder="0" applyAlignment="0" applyProtection="0"/>
    <xf numFmtId="0" fontId="34" fillId="21" borderId="5" applyNumberFormat="0" applyAlignment="0" applyProtection="0"/>
    <xf numFmtId="41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ill="0" applyBorder="0" applyAlignment="0" applyProtection="0"/>
  </cellStyleXfs>
  <cellXfs count="67">
    <xf numFmtId="0" fontId="0" fillId="0" borderId="0" xfId="0" applyAlignment="1">
      <alignment/>
    </xf>
    <xf numFmtId="0" fontId="0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2" fillId="33" borderId="10" xfId="0" applyNumberFormat="1" applyFont="1" applyFill="1" applyBorder="1" applyAlignment="1" applyProtection="1">
      <alignment horizontal="right" vertical="center"/>
      <protection/>
    </xf>
    <xf numFmtId="164" fontId="3" fillId="33" borderId="11" xfId="0" applyNumberFormat="1" applyFont="1" applyFill="1" applyBorder="1" applyAlignment="1" applyProtection="1">
      <alignment horizontal="left" vertical="center" wrapText="1"/>
      <protection/>
    </xf>
    <xf numFmtId="0" fontId="0" fillId="33" borderId="11" xfId="0" applyNumberFormat="1" applyFont="1" applyFill="1" applyBorder="1" applyAlignment="1" applyProtection="1">
      <alignment vertical="center"/>
      <protection/>
    </xf>
    <xf numFmtId="0" fontId="0" fillId="33" borderId="12" xfId="0" applyNumberFormat="1" applyFont="1" applyFill="1" applyBorder="1" applyAlignment="1" applyProtection="1">
      <alignment vertical="center"/>
      <protection/>
    </xf>
    <xf numFmtId="0" fontId="4" fillId="33" borderId="13" xfId="0" applyNumberFormat="1" applyFont="1" applyFill="1" applyBorder="1" applyAlignment="1" applyProtection="1">
      <alignment horizontal="right" vertical="center"/>
      <protection/>
    </xf>
    <xf numFmtId="0" fontId="0" fillId="33" borderId="14" xfId="0" applyNumberFormat="1" applyFont="1" applyFill="1" applyBorder="1" applyAlignment="1" applyProtection="1">
      <alignment vertical="center"/>
      <protection/>
    </xf>
    <xf numFmtId="0" fontId="1" fillId="33" borderId="0" xfId="0" applyNumberFormat="1" applyFont="1" applyFill="1" applyBorder="1" applyAlignment="1" applyProtection="1">
      <alignment vertical="center"/>
      <protection locked="0"/>
    </xf>
    <xf numFmtId="165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" fillId="33" borderId="0" xfId="0" applyNumberFormat="1" applyFont="1" applyFill="1" applyBorder="1" applyAlignment="1" applyProtection="1">
      <alignment horizontal="right" vertical="center"/>
      <protection/>
    </xf>
    <xf numFmtId="0" fontId="7" fillId="33" borderId="0" xfId="44" applyNumberFormat="1" applyFont="1" applyFill="1" applyBorder="1" applyAlignment="1" applyProtection="1">
      <alignment vertical="center"/>
      <protection locked="0"/>
    </xf>
    <xf numFmtId="165" fontId="5" fillId="33" borderId="0" xfId="0" applyNumberFormat="1" applyFont="1" applyFill="1" applyBorder="1" applyAlignment="1" applyProtection="1">
      <alignment horizontal="left" vertical="center"/>
      <protection locked="0"/>
    </xf>
    <xf numFmtId="0" fontId="5" fillId="33" borderId="0" xfId="0" applyNumberFormat="1" applyFont="1" applyFill="1" applyBorder="1" applyAlignment="1" applyProtection="1">
      <alignment horizontal="left" vertical="center" wrapText="1"/>
      <protection locked="0"/>
    </xf>
    <xf numFmtId="14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0" xfId="0" applyNumberFormat="1" applyFont="1" applyFill="1" applyBorder="1" applyAlignment="1" applyProtection="1">
      <alignment vertical="center"/>
      <protection/>
    </xf>
    <xf numFmtId="0" fontId="2" fillId="33" borderId="15" xfId="0" applyNumberFormat="1" applyFont="1" applyFill="1" applyBorder="1" applyAlignment="1" applyProtection="1">
      <alignment horizontal="right" vertical="center"/>
      <protection/>
    </xf>
    <xf numFmtId="14" fontId="0" fillId="33" borderId="16" xfId="0" applyNumberFormat="1" applyFont="1" applyFill="1" applyBorder="1" applyAlignment="1" applyProtection="1">
      <alignment horizontal="left" vertical="center"/>
      <protection/>
    </xf>
    <xf numFmtId="0" fontId="0" fillId="33" borderId="16" xfId="0" applyNumberFormat="1" applyFont="1" applyFill="1" applyBorder="1" applyAlignment="1" applyProtection="1">
      <alignment vertical="center"/>
      <protection/>
    </xf>
    <xf numFmtId="0" fontId="5" fillId="33" borderId="16" xfId="0" applyNumberFormat="1" applyFont="1" applyFill="1" applyBorder="1" applyAlignment="1" applyProtection="1">
      <alignment vertical="center"/>
      <protection/>
    </xf>
    <xf numFmtId="0" fontId="0" fillId="33" borderId="17" xfId="0" applyNumberFormat="1" applyFont="1" applyFill="1" applyBorder="1" applyAlignment="1" applyProtection="1">
      <alignment vertical="center"/>
      <protection/>
    </xf>
    <xf numFmtId="0" fontId="5" fillId="33" borderId="18" xfId="0" applyNumberFormat="1" applyFont="1" applyFill="1" applyBorder="1" applyAlignment="1" applyProtection="1">
      <alignment vertical="center" wrapText="1"/>
      <protection/>
    </xf>
    <xf numFmtId="0" fontId="5" fillId="33" borderId="18" xfId="0" applyNumberFormat="1" applyFont="1" applyFill="1" applyBorder="1" applyAlignment="1" applyProtection="1">
      <alignment horizontal="center" vertical="center" wrapText="1"/>
      <protection/>
    </xf>
    <xf numFmtId="4" fontId="5" fillId="33" borderId="18" xfId="0" applyNumberFormat="1" applyFont="1" applyFill="1" applyBorder="1" applyAlignment="1" applyProtection="1">
      <alignment horizontal="center" vertical="center"/>
      <protection/>
    </xf>
    <xf numFmtId="4" fontId="5" fillId="33" borderId="18" xfId="0" applyNumberFormat="1" applyFont="1" applyFill="1" applyBorder="1" applyAlignment="1" applyProtection="1">
      <alignment horizontal="center" vertical="center"/>
      <protection locked="0"/>
    </xf>
    <xf numFmtId="10" fontId="5" fillId="33" borderId="18" xfId="50" applyNumberFormat="1" applyFont="1" applyFill="1" applyBorder="1" applyAlignment="1" applyProtection="1">
      <alignment horizontal="center" vertical="center"/>
      <protection locked="0"/>
    </xf>
    <xf numFmtId="0" fontId="0" fillId="0" borderId="0" xfId="46" applyNumberFormat="1" applyFont="1" applyFill="1" applyBorder="1" applyAlignment="1" applyProtection="1">
      <alignment vertical="center"/>
      <protection/>
    </xf>
    <xf numFmtId="0" fontId="4" fillId="34" borderId="19" xfId="0" applyNumberFormat="1" applyFont="1" applyFill="1" applyBorder="1" applyAlignment="1" applyProtection="1">
      <alignment vertical="center"/>
      <protection/>
    </xf>
    <xf numFmtId="0" fontId="5" fillId="34" borderId="20" xfId="0" applyNumberFormat="1" applyFont="1" applyFill="1" applyBorder="1" applyAlignment="1" applyProtection="1">
      <alignment vertical="center"/>
      <protection/>
    </xf>
    <xf numFmtId="0" fontId="4" fillId="34" borderId="20" xfId="0" applyNumberFormat="1" applyFont="1" applyFill="1" applyBorder="1" applyAlignment="1" applyProtection="1">
      <alignment vertical="center"/>
      <protection/>
    </xf>
    <xf numFmtId="0" fontId="4" fillId="34" borderId="20" xfId="0" applyNumberFormat="1" applyFont="1" applyFill="1" applyBorder="1" applyAlignment="1" applyProtection="1">
      <alignment horizontal="right" vertical="center"/>
      <protection/>
    </xf>
    <xf numFmtId="4" fontId="4" fillId="34" borderId="2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ont="1" applyFill="1" applyBorder="1" applyAlignment="1" applyProtection="1">
      <alignment vertical="center"/>
      <protection/>
    </xf>
    <xf numFmtId="0" fontId="5" fillId="33" borderId="0" xfId="0" applyNumberFormat="1" applyFont="1" applyFill="1" applyBorder="1" applyAlignment="1" applyProtection="1">
      <alignment horizontal="right" vertical="center"/>
      <protection locked="0"/>
    </xf>
    <xf numFmtId="167" fontId="5" fillId="33" borderId="0" xfId="0" applyNumberFormat="1" applyFont="1" applyFill="1" applyBorder="1" applyAlignment="1" applyProtection="1">
      <alignment horizontal="left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top"/>
      <protection/>
    </xf>
    <xf numFmtId="0" fontId="5" fillId="33" borderId="0" xfId="0" applyNumberFormat="1" applyFont="1" applyFill="1" applyBorder="1" applyAlignment="1" applyProtection="1">
      <alignment vertical="center" wrapText="1"/>
      <protection/>
    </xf>
    <xf numFmtId="0" fontId="0" fillId="33" borderId="22" xfId="0" applyNumberFormat="1" applyFont="1" applyFill="1" applyBorder="1" applyAlignment="1" applyProtection="1">
      <alignment vertical="center" wrapText="1"/>
      <protection/>
    </xf>
    <xf numFmtId="0" fontId="0" fillId="33" borderId="22" xfId="0" applyNumberFormat="1" applyFont="1" applyFill="1" applyBorder="1" applyAlignment="1" applyProtection="1">
      <alignment vertical="center"/>
      <protection/>
    </xf>
    <xf numFmtId="0" fontId="0" fillId="33" borderId="22" xfId="0" applyNumberFormat="1" applyFont="1" applyFill="1" applyBorder="1" applyAlignment="1" applyProtection="1">
      <alignment vertical="center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right" vertical="center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 locked="0"/>
    </xf>
    <xf numFmtId="168" fontId="5" fillId="33" borderId="0" xfId="0" applyNumberFormat="1" applyFont="1" applyFill="1" applyBorder="1" applyAlignment="1" applyProtection="1">
      <alignment horizontal="center" vertical="center" wrapText="1"/>
      <protection locked="0"/>
    </xf>
    <xf numFmtId="3" fontId="4" fillId="35" borderId="23" xfId="0" applyNumberFormat="1" applyFont="1" applyFill="1" applyBorder="1" applyAlignment="1" applyProtection="1">
      <alignment horizontal="center" vertical="center"/>
      <protection locked="0"/>
    </xf>
    <xf numFmtId="164" fontId="1" fillId="33" borderId="0" xfId="0" applyNumberFormat="1" applyFont="1" applyFill="1" applyBorder="1" applyAlignment="1" applyProtection="1">
      <alignment horizontal="left" vertical="center" wrapText="1"/>
      <protection/>
    </xf>
    <xf numFmtId="4" fontId="0" fillId="0" borderId="0" xfId="46" applyNumberFormat="1" applyFont="1" applyFill="1" applyBorder="1" applyAlignment="1" applyProtection="1">
      <alignment vertical="center"/>
      <protection/>
    </xf>
    <xf numFmtId="0" fontId="1" fillId="35" borderId="18" xfId="0" applyNumberFormat="1" applyFont="1" applyFill="1" applyBorder="1" applyAlignment="1" applyProtection="1">
      <alignment horizontal="center" vertical="center"/>
      <protection/>
    </xf>
    <xf numFmtId="0" fontId="4" fillId="33" borderId="0" xfId="0" applyNumberFormat="1" applyFont="1" applyFill="1" applyBorder="1" applyAlignment="1" applyProtection="1">
      <alignment horizontal="center" vertical="center"/>
      <protection/>
    </xf>
    <xf numFmtId="0" fontId="4" fillId="35" borderId="18" xfId="0" applyNumberFormat="1" applyFont="1" applyFill="1" applyBorder="1" applyAlignment="1" applyProtection="1">
      <alignment horizontal="center" vertical="center" wrapText="1"/>
      <protection/>
    </xf>
    <xf numFmtId="0" fontId="4" fillId="35" borderId="18" xfId="0" applyNumberFormat="1" applyFont="1" applyFill="1" applyBorder="1" applyAlignment="1" applyProtection="1">
      <alignment horizontal="center" vertical="center"/>
      <protection/>
    </xf>
    <xf numFmtId="0" fontId="4" fillId="35" borderId="21" xfId="0" applyNumberFormat="1" applyFont="1" applyFill="1" applyBorder="1" applyAlignment="1" applyProtection="1">
      <alignment horizontal="center" vertical="center"/>
      <protection/>
    </xf>
    <xf numFmtId="0" fontId="4" fillId="0" borderId="18" xfId="0" applyNumberFormat="1" applyFont="1" applyFill="1" applyBorder="1" applyAlignment="1" applyProtection="1">
      <alignment horizontal="left" vertical="center" wrapText="1"/>
      <protection/>
    </xf>
    <xf numFmtId="166" fontId="4" fillId="0" borderId="18" xfId="46" applyNumberFormat="1" applyFont="1" applyFill="1" applyBorder="1" applyAlignment="1" applyProtection="1">
      <alignment horizontal="center" vertical="center"/>
      <protection/>
    </xf>
    <xf numFmtId="0" fontId="4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4" fillId="35" borderId="19" xfId="0" applyNumberFormat="1" applyFont="1" applyFill="1" applyBorder="1" applyAlignment="1" applyProtection="1">
      <alignment horizontal="left" vertical="center"/>
      <protection/>
    </xf>
    <xf numFmtId="0" fontId="4" fillId="35" borderId="21" xfId="0" applyNumberFormat="1" applyFont="1" applyFill="1" applyBorder="1" applyAlignment="1" applyProtection="1">
      <alignment horizontal="left" vertical="center"/>
      <protection locked="0"/>
    </xf>
    <xf numFmtId="0" fontId="4" fillId="35" borderId="18" xfId="0" applyNumberFormat="1" applyFont="1" applyFill="1" applyBorder="1" applyAlignment="1" applyProtection="1">
      <alignment horizontal="left" vertical="center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4" fillId="36" borderId="24" xfId="0" applyNumberFormat="1" applyFont="1" applyFill="1" applyBorder="1" applyAlignment="1" applyProtection="1">
      <alignment horizontal="center" vertical="center" wrapText="1"/>
      <protection/>
    </xf>
    <xf numFmtId="0" fontId="4" fillId="36" borderId="25" xfId="0" applyNumberFormat="1" applyFont="1" applyFill="1" applyBorder="1" applyAlignment="1" applyProtection="1">
      <alignment horizontal="center" vertical="center" wrapText="1"/>
      <protection/>
    </xf>
    <xf numFmtId="0" fontId="4" fillId="36" borderId="18" xfId="0" applyNumberFormat="1" applyFont="1" applyFill="1" applyBorder="1" applyAlignment="1" applyProtection="1">
      <alignment horizontal="center" vertical="center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37" borderId="18" xfId="0" applyNumberFormat="1" applyFont="1" applyFill="1" applyBorder="1" applyAlignment="1" applyProtection="1">
      <alignment horizontal="center" vertical="center" wrapText="1"/>
      <protection/>
    </xf>
    <xf numFmtId="0" fontId="4" fillId="33" borderId="26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dxfs count="20"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ont>
        <b val="0"/>
        <color indexed="10"/>
      </font>
      <fill>
        <patternFill patternType="solid">
          <fgColor indexed="29"/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">
    <pageSetUpPr fitToPage="1"/>
  </sheetPr>
  <dimension ref="B1:L58"/>
  <sheetViews>
    <sheetView tabSelected="1" zoomScale="120" zoomScaleNormal="120" zoomScaleSheetLayoutView="100" zoomScalePageLayoutView="0" workbookViewId="0" topLeftCell="A28">
      <selection activeCell="B4" sqref="B4"/>
    </sheetView>
  </sheetViews>
  <sheetFormatPr defaultColWidth="9.140625" defaultRowHeight="12.75"/>
  <cols>
    <col min="1" max="1" width="2.421875" style="1" customWidth="1"/>
    <col min="2" max="2" width="20.28125" style="1" customWidth="1"/>
    <col min="3" max="3" width="53.8515625" style="2" customWidth="1"/>
    <col min="4" max="4" width="11.8515625" style="1" customWidth="1"/>
    <col min="5" max="5" width="10.7109375" style="1" customWidth="1"/>
    <col min="6" max="6" width="12.00390625" style="1" bestFit="1" customWidth="1"/>
    <col min="7" max="7" width="10.7109375" style="1" customWidth="1"/>
    <col min="8" max="8" width="12.7109375" style="1" customWidth="1"/>
    <col min="9" max="9" width="20.7109375" style="1" customWidth="1"/>
    <col min="10" max="10" width="2.421875" style="1" customWidth="1"/>
    <col min="11" max="11" width="9.140625" style="3" customWidth="1"/>
    <col min="12" max="12" width="4.8515625" style="3" hidden="1" customWidth="1"/>
    <col min="13" max="16384" width="9.140625" style="3" customWidth="1"/>
  </cols>
  <sheetData>
    <row r="1" spans="2:9" ht="15.75">
      <c r="B1" s="49" t="s">
        <v>0</v>
      </c>
      <c r="C1" s="49"/>
      <c r="D1" s="49"/>
      <c r="E1" s="49"/>
      <c r="F1" s="49"/>
      <c r="G1" s="49"/>
      <c r="H1" s="49"/>
      <c r="I1" s="49"/>
    </row>
    <row r="2" spans="2:9" ht="13.5">
      <c r="B2" s="4"/>
      <c r="C2" s="5"/>
      <c r="D2" s="6"/>
      <c r="E2" s="6"/>
      <c r="F2" s="6"/>
      <c r="G2" s="6"/>
      <c r="H2" s="6"/>
      <c r="I2" s="7"/>
    </row>
    <row r="3" spans="2:9" ht="15.75">
      <c r="B3" s="8" t="s">
        <v>1</v>
      </c>
      <c r="C3" s="47">
        <v>1232017</v>
      </c>
      <c r="I3" s="9"/>
    </row>
    <row r="4" spans="2:9" ht="15.75">
      <c r="B4" s="8" t="s">
        <v>43</v>
      </c>
      <c r="C4" s="10"/>
      <c r="I4" s="9"/>
    </row>
    <row r="5" spans="2:9" ht="15">
      <c r="B5" s="8" t="s">
        <v>2</v>
      </c>
      <c r="C5" s="11"/>
      <c r="E5" s="12" t="s">
        <v>3</v>
      </c>
      <c r="F5" s="13"/>
      <c r="I5" s="9"/>
    </row>
    <row r="6" spans="2:9" ht="15">
      <c r="B6" s="8" t="s">
        <v>4</v>
      </c>
      <c r="C6" s="14"/>
      <c r="E6" s="12" t="s">
        <v>5</v>
      </c>
      <c r="F6" s="15"/>
      <c r="I6" s="9"/>
    </row>
    <row r="7" spans="2:9" ht="15">
      <c r="B7" s="8" t="s">
        <v>6</v>
      </c>
      <c r="C7" s="16"/>
      <c r="E7" s="12"/>
      <c r="F7" s="17"/>
      <c r="I7" s="9"/>
    </row>
    <row r="8" spans="2:9" ht="14.25">
      <c r="B8" s="18"/>
      <c r="C8" s="19"/>
      <c r="D8" s="20"/>
      <c r="E8" s="21"/>
      <c r="F8" s="21"/>
      <c r="G8" s="20"/>
      <c r="H8" s="20"/>
      <c r="I8" s="22"/>
    </row>
    <row r="10" spans="2:9" ht="15">
      <c r="B10" s="50" t="s">
        <v>7</v>
      </c>
      <c r="C10" s="50"/>
      <c r="D10" s="50"/>
      <c r="E10" s="50"/>
      <c r="F10" s="50"/>
      <c r="G10" s="50"/>
      <c r="H10" s="50"/>
      <c r="I10" s="50"/>
    </row>
    <row r="12" spans="2:9" ht="15" customHeight="1">
      <c r="B12" s="51" t="s">
        <v>8</v>
      </c>
      <c r="C12" s="51"/>
      <c r="D12" s="52" t="s">
        <v>9</v>
      </c>
      <c r="E12" s="52"/>
      <c r="F12" s="52"/>
      <c r="G12" s="53" t="s">
        <v>10</v>
      </c>
      <c r="H12" s="53"/>
      <c r="I12" s="53"/>
    </row>
    <row r="13" spans="2:9" ht="83.25" customHeight="1">
      <c r="B13" s="54" t="s">
        <v>40</v>
      </c>
      <c r="C13" s="54"/>
      <c r="D13" s="55">
        <f>I27</f>
        <v>0</v>
      </c>
      <c r="E13" s="55"/>
      <c r="F13" s="55"/>
      <c r="G13" s="56"/>
      <c r="H13" s="56"/>
      <c r="I13" s="56"/>
    </row>
    <row r="15" spans="2:9" ht="15">
      <c r="B15" s="57" t="s">
        <v>11</v>
      </c>
      <c r="C15" s="57"/>
      <c r="D15" s="46"/>
      <c r="E15" s="58"/>
      <c r="F15" s="58"/>
      <c r="G15" s="58"/>
      <c r="H15" s="58"/>
      <c r="I15" s="58"/>
    </row>
    <row r="17" spans="2:9" ht="15">
      <c r="B17" s="59" t="s">
        <v>12</v>
      </c>
      <c r="C17" s="59"/>
      <c r="D17" s="59"/>
      <c r="E17" s="59"/>
      <c r="F17" s="59"/>
      <c r="G17" s="59"/>
      <c r="H17" s="59"/>
      <c r="I17" s="59"/>
    </row>
    <row r="18" spans="2:9" ht="36" customHeight="1">
      <c r="B18" s="60" t="s">
        <v>44</v>
      </c>
      <c r="C18" s="60"/>
      <c r="D18" s="60"/>
      <c r="E18" s="60"/>
      <c r="F18" s="60"/>
      <c r="G18" s="60"/>
      <c r="H18" s="60"/>
      <c r="I18" s="60"/>
    </row>
    <row r="20" spans="2:12" ht="15" customHeight="1">
      <c r="B20" s="52" t="s">
        <v>13</v>
      </c>
      <c r="C20" s="52" t="s">
        <v>14</v>
      </c>
      <c r="D20" s="52" t="s">
        <v>15</v>
      </c>
      <c r="E20" s="52" t="s">
        <v>16</v>
      </c>
      <c r="F20" s="61" t="s">
        <v>17</v>
      </c>
      <c r="G20" s="63" t="s">
        <v>18</v>
      </c>
      <c r="H20" s="51" t="s">
        <v>41</v>
      </c>
      <c r="I20" s="51" t="s">
        <v>19</v>
      </c>
      <c r="L20" s="65" t="s">
        <v>20</v>
      </c>
    </row>
    <row r="21" spans="2:12" ht="15" customHeight="1">
      <c r="B21" s="52"/>
      <c r="C21" s="52"/>
      <c r="D21" s="52"/>
      <c r="E21" s="52"/>
      <c r="F21" s="62"/>
      <c r="G21" s="63"/>
      <c r="H21" s="51"/>
      <c r="I21" s="51"/>
      <c r="L21" s="65"/>
    </row>
    <row r="22" spans="2:12" ht="14.25">
      <c r="B22" s="23" t="s">
        <v>35</v>
      </c>
      <c r="C22" s="23" t="s">
        <v>29</v>
      </c>
      <c r="D22" s="24" t="s">
        <v>33</v>
      </c>
      <c r="E22" s="25">
        <v>1</v>
      </c>
      <c r="F22" s="26"/>
      <c r="G22" s="27"/>
      <c r="H22" s="25">
        <f>ROUND(ROUND(F22,2)*(1+ROUND(G22,4)),2)</f>
        <v>0</v>
      </c>
      <c r="I22" s="25">
        <f>ROUND(ROUND(H22,2)*ROUND(E22,2),2)</f>
        <v>0</v>
      </c>
      <c r="L22" s="48">
        <v>5197.27</v>
      </c>
    </row>
    <row r="23" spans="2:12" ht="14.25">
      <c r="B23" s="23" t="s">
        <v>36</v>
      </c>
      <c r="C23" s="23" t="s">
        <v>30</v>
      </c>
      <c r="D23" s="24" t="s">
        <v>33</v>
      </c>
      <c r="E23" s="25">
        <v>1</v>
      </c>
      <c r="F23" s="26"/>
      <c r="G23" s="27"/>
      <c r="H23" s="25">
        <f>ROUND(ROUND(F23,2)*(1+ROUND(G23,4)),2)</f>
        <v>0</v>
      </c>
      <c r="I23" s="25">
        <f>ROUND(ROUND(H23,2)*ROUND(E23,2),2)</f>
        <v>0</v>
      </c>
      <c r="L23" s="48">
        <v>6850</v>
      </c>
    </row>
    <row r="24" spans="2:12" ht="28.5">
      <c r="B24" s="23" t="s">
        <v>37</v>
      </c>
      <c r="C24" s="23" t="s">
        <v>42</v>
      </c>
      <c r="D24" s="24" t="s">
        <v>33</v>
      </c>
      <c r="E24" s="25">
        <v>1</v>
      </c>
      <c r="F24" s="26"/>
      <c r="G24" s="27"/>
      <c r="H24" s="25">
        <f>ROUND(ROUND(F24,2)*(1+ROUND(G24,4)),2)</f>
        <v>0</v>
      </c>
      <c r="I24" s="25">
        <f>ROUND(ROUND(H24,2)*ROUND(E24,2),2)</f>
        <v>0</v>
      </c>
      <c r="L24" s="48">
        <v>4805.07</v>
      </c>
    </row>
    <row r="25" spans="2:12" ht="14.25">
      <c r="B25" s="23" t="s">
        <v>38</v>
      </c>
      <c r="C25" s="23" t="s">
        <v>31</v>
      </c>
      <c r="D25" s="24" t="s">
        <v>34</v>
      </c>
      <c r="E25" s="25">
        <v>35</v>
      </c>
      <c r="F25" s="26"/>
      <c r="G25" s="27"/>
      <c r="H25" s="25">
        <f>ROUND(ROUND(F25,2)*(1+ROUND(G25,4)),2)</f>
        <v>0</v>
      </c>
      <c r="I25" s="25">
        <f>ROUND(ROUND(H25,2)*ROUND(E25,2),2)</f>
        <v>0</v>
      </c>
      <c r="L25" s="28">
        <v>107.1</v>
      </c>
    </row>
    <row r="26" spans="2:12" ht="14.25">
      <c r="B26" s="23" t="s">
        <v>39</v>
      </c>
      <c r="C26" s="23" t="s">
        <v>32</v>
      </c>
      <c r="D26" s="24" t="s">
        <v>33</v>
      </c>
      <c r="E26" s="25">
        <v>1</v>
      </c>
      <c r="F26" s="26"/>
      <c r="G26" s="27"/>
      <c r="H26" s="25">
        <f>ROUND(ROUND(F26,2)*(1+ROUND(G26,4)),2)</f>
        <v>0</v>
      </c>
      <c r="I26" s="25">
        <f>ROUND(ROUND(H26,2)*ROUND(E26,2),2)</f>
        <v>0</v>
      </c>
      <c r="L26" s="28">
        <v>926.9</v>
      </c>
    </row>
    <row r="27" spans="2:9" ht="15">
      <c r="B27" s="29"/>
      <c r="C27" s="30"/>
      <c r="D27" s="30"/>
      <c r="E27" s="30"/>
      <c r="F27" s="30"/>
      <c r="G27" s="31"/>
      <c r="H27" s="32" t="s">
        <v>21</v>
      </c>
      <c r="I27" s="33">
        <f>SUM(I22:I26)</f>
        <v>0</v>
      </c>
    </row>
    <row r="28" ht="12.75">
      <c r="H28" s="34"/>
    </row>
    <row r="29" spans="2:8" ht="14.25">
      <c r="B29" s="35"/>
      <c r="C29" s="36">
        <f>C7</f>
        <v>0</v>
      </c>
      <c r="H29" s="34"/>
    </row>
    <row r="30" spans="2:8" ht="14.25">
      <c r="B30" s="37" t="str">
        <f>IF(B29="","(cidade)","")</f>
        <v>(cidade)</v>
      </c>
      <c r="C30" s="38"/>
      <c r="H30" s="34"/>
    </row>
    <row r="31" ht="12.75">
      <c r="H31" s="34"/>
    </row>
    <row r="32" ht="12.75">
      <c r="H32" s="34"/>
    </row>
    <row r="33" spans="3:8" ht="12.75">
      <c r="C33" s="39"/>
      <c r="F33" s="40"/>
      <c r="G33" s="40"/>
      <c r="H33" s="41"/>
    </row>
    <row r="34" spans="2:8" ht="15">
      <c r="B34" s="17"/>
      <c r="C34" s="42" t="s">
        <v>22</v>
      </c>
      <c r="D34" s="17"/>
      <c r="E34" s="17"/>
      <c r="F34" s="66" t="s">
        <v>23</v>
      </c>
      <c r="G34" s="66"/>
      <c r="H34" s="66"/>
    </row>
    <row r="35" spans="2:8" ht="14.25" customHeight="1">
      <c r="B35" s="43" t="s">
        <v>24</v>
      </c>
      <c r="C35" s="44"/>
      <c r="D35" s="17"/>
      <c r="E35" s="43" t="s">
        <v>24</v>
      </c>
      <c r="F35" s="64"/>
      <c r="G35" s="64"/>
      <c r="H35" s="64"/>
    </row>
    <row r="36" spans="2:9" ht="14.25" customHeight="1">
      <c r="B36" s="43" t="s">
        <v>25</v>
      </c>
      <c r="C36" s="44"/>
      <c r="D36" s="17"/>
      <c r="E36" s="43" t="s">
        <v>26</v>
      </c>
      <c r="F36" s="64"/>
      <c r="G36" s="64"/>
      <c r="H36" s="64"/>
      <c r="I36" s="1" t="str">
        <f>IF(F36="","(Ex,: Engenheiro Civil)","")</f>
        <v>(Ex,: Engenheiro Civil)</v>
      </c>
    </row>
    <row r="37" spans="2:9" ht="14.25" customHeight="1">
      <c r="B37" s="43" t="s">
        <v>27</v>
      </c>
      <c r="C37" s="45"/>
      <c r="D37" s="17"/>
      <c r="E37" s="43" t="s">
        <v>28</v>
      </c>
      <c r="F37" s="64"/>
      <c r="G37" s="64"/>
      <c r="H37" s="64"/>
      <c r="I37" s="1" t="str">
        <f>IF(F37="","(Ex: 136015-3)","")</f>
        <v>(Ex: 136015-3)</v>
      </c>
    </row>
    <row r="39" ht="12.75">
      <c r="K39" s="1"/>
    </row>
    <row r="40" ht="12.75">
      <c r="K40" s="1"/>
    </row>
    <row r="41" ht="12.75">
      <c r="K41" s="1"/>
    </row>
    <row r="42" ht="12.75">
      <c r="K42" s="1"/>
    </row>
    <row r="43" ht="12.75">
      <c r="K43" s="1"/>
    </row>
    <row r="44" ht="12.75">
      <c r="K44" s="1"/>
    </row>
    <row r="45" ht="12.75">
      <c r="K45" s="1"/>
    </row>
    <row r="46" ht="12.75">
      <c r="K46" s="1"/>
    </row>
    <row r="47" ht="12.75">
      <c r="K47" s="1"/>
    </row>
    <row r="48" ht="12.75">
      <c r="K48" s="1"/>
    </row>
    <row r="49" ht="12.75">
      <c r="K49" s="1"/>
    </row>
    <row r="50" ht="12.75">
      <c r="K50" s="1"/>
    </row>
    <row r="51" ht="12.75">
      <c r="K51" s="1"/>
    </row>
    <row r="52" ht="12.75">
      <c r="K52" s="1"/>
    </row>
    <row r="53" ht="12.75">
      <c r="K53" s="1"/>
    </row>
    <row r="54" ht="12.75">
      <c r="K54" s="1"/>
    </row>
    <row r="55" ht="12.75">
      <c r="K55" s="1"/>
    </row>
    <row r="56" ht="12.75">
      <c r="K56" s="1"/>
    </row>
    <row r="57" ht="12.75">
      <c r="K57" s="1"/>
    </row>
    <row r="58" ht="12.75">
      <c r="K58" s="1"/>
    </row>
  </sheetData>
  <sheetProtection formatColumns="0" formatRows="0"/>
  <mergeCells count="25">
    <mergeCell ref="F37:H37"/>
    <mergeCell ref="H20:H21"/>
    <mergeCell ref="I20:I21"/>
    <mergeCell ref="L20:L21"/>
    <mergeCell ref="F34:H34"/>
    <mergeCell ref="F35:H35"/>
    <mergeCell ref="F36:H36"/>
    <mergeCell ref="B15:C15"/>
    <mergeCell ref="E15:I15"/>
    <mergeCell ref="B17:I17"/>
    <mergeCell ref="B18:I18"/>
    <mergeCell ref="B20:B21"/>
    <mergeCell ref="C20:C21"/>
    <mergeCell ref="D20:D21"/>
    <mergeCell ref="E20:E21"/>
    <mergeCell ref="F20:F21"/>
    <mergeCell ref="G20:G21"/>
    <mergeCell ref="B1:I1"/>
    <mergeCell ref="B10:I10"/>
    <mergeCell ref="B12:C12"/>
    <mergeCell ref="D12:F12"/>
    <mergeCell ref="G12:I12"/>
    <mergeCell ref="B13:C13"/>
    <mergeCell ref="D13:F13"/>
    <mergeCell ref="G13:I13"/>
  </mergeCells>
  <conditionalFormatting sqref="H22:H26">
    <cfRule type="expression" priority="3" dxfId="19" stopIfTrue="1">
      <formula>H22&gt;L22</formula>
    </cfRule>
  </conditionalFormatting>
  <conditionalFormatting sqref="C4">
    <cfRule type="expression" priority="4" dxfId="2" stopIfTrue="1">
      <formula>C4=""</formula>
    </cfRule>
    <cfRule type="expression" priority="5" dxfId="2" stopIfTrue="1">
      <formula>""</formula>
    </cfRule>
  </conditionalFormatting>
  <conditionalFormatting sqref="C5">
    <cfRule type="expression" priority="6" dxfId="2" stopIfTrue="1">
      <formula>C5=""</formula>
    </cfRule>
  </conditionalFormatting>
  <conditionalFormatting sqref="C6">
    <cfRule type="expression" priority="7" dxfId="2" stopIfTrue="1">
      <formula>C6=""</formula>
    </cfRule>
  </conditionalFormatting>
  <conditionalFormatting sqref="C7">
    <cfRule type="expression" priority="8" dxfId="2" stopIfTrue="1">
      <formula>C7=""</formula>
    </cfRule>
  </conditionalFormatting>
  <conditionalFormatting sqref="F6">
    <cfRule type="expression" priority="9" dxfId="2" stopIfTrue="1">
      <formula>F6=""</formula>
    </cfRule>
  </conditionalFormatting>
  <conditionalFormatting sqref="F5">
    <cfRule type="expression" priority="10" dxfId="2" stopIfTrue="1">
      <formula>F5=""</formula>
    </cfRule>
  </conditionalFormatting>
  <conditionalFormatting sqref="D15">
    <cfRule type="expression" priority="11" dxfId="2" stopIfTrue="1">
      <formula>$D$15=""</formula>
    </cfRule>
  </conditionalFormatting>
  <conditionalFormatting sqref="F22:F26">
    <cfRule type="expression" priority="12" dxfId="2" stopIfTrue="1">
      <formula>F22=""</formula>
    </cfRule>
  </conditionalFormatting>
  <conditionalFormatting sqref="G22:G26">
    <cfRule type="expression" priority="13" dxfId="2" stopIfTrue="1">
      <formula>G22=""</formula>
    </cfRule>
  </conditionalFormatting>
  <conditionalFormatting sqref="C35">
    <cfRule type="expression" priority="14" dxfId="2" stopIfTrue="1">
      <formula>C35=""</formula>
    </cfRule>
  </conditionalFormatting>
  <conditionalFormatting sqref="C36">
    <cfRule type="expression" priority="15" dxfId="2" stopIfTrue="1">
      <formula>C36=""</formula>
    </cfRule>
  </conditionalFormatting>
  <conditionalFormatting sqref="F36">
    <cfRule type="expression" priority="16" dxfId="2" stopIfTrue="1">
      <formula>F36=""</formula>
    </cfRule>
  </conditionalFormatting>
  <conditionalFormatting sqref="B29">
    <cfRule type="expression" priority="17" dxfId="2" stopIfTrue="1">
      <formula>$B$29=""</formula>
    </cfRule>
  </conditionalFormatting>
  <conditionalFormatting sqref="F35">
    <cfRule type="expression" priority="18" dxfId="2" stopIfTrue="1">
      <formula>F35=""</formula>
    </cfRule>
  </conditionalFormatting>
  <conditionalFormatting sqref="F37">
    <cfRule type="expression" priority="19" dxfId="2" stopIfTrue="1">
      <formula>F37=""</formula>
    </cfRule>
  </conditionalFormatting>
  <conditionalFormatting sqref="C37">
    <cfRule type="expression" priority="20" dxfId="2" stopIfTrue="1">
      <formula>$C$37=""</formula>
    </cfRule>
  </conditionalFormatting>
  <conditionalFormatting sqref="E15">
    <cfRule type="containsText" priority="2" dxfId="0" operator="containsText" stopIfTrue="1" text="(INFORMAR AQUI O PRAZO POR EXTENSO) dias">
      <formula>NOT(ISERROR(SEARCH("(INFORMAR AQUI O PRAZO POR EXTENSO) dias",E15)))</formula>
    </cfRule>
  </conditionalFormatting>
  <conditionalFormatting sqref="G13:I13">
    <cfRule type="containsText" priority="1" dxfId="0" operator="containsText" stopIfTrue="1" text="(INFORMAR AQUI O VALOR POR EXTENSO)">
      <formula>NOT(ISERROR(SEARCH("(INFORMAR AQUI O VALOR POR EXTENSO)",G13)))</formula>
    </cfRule>
  </conditionalFormatting>
  <dataValidations count="1">
    <dataValidation type="whole" allowBlank="1" showInputMessage="1" showErrorMessage="1" sqref="D15">
      <formula1>1</formula1>
      <formula2>9999999999999990000</formula2>
    </dataValidation>
  </dataValidations>
  <printOptions/>
  <pageMargins left="0.25" right="0.25" top="0.75" bottom="0.75" header="0.5118055555555555" footer="0.3"/>
  <pageSetup fitToHeight="0" fitToWidth="1" horizontalDpi="300" verticalDpi="300" orientation="portrait" paperSize="9" scale="63" r:id="rId1"/>
  <headerFooter alignWithMargins="0">
    <oddFooter>&amp;RPágina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de Arruda de Carvalho</dc:creator>
  <cp:keywords/>
  <dc:description/>
  <cp:lastModifiedBy>Jessica de Arruda de Carvalho</cp:lastModifiedBy>
  <dcterms:modified xsi:type="dcterms:W3CDTF">2017-07-18T18:19:59Z</dcterms:modified>
  <cp:category/>
  <cp:version/>
  <cp:contentType/>
  <cp:contentStatus/>
</cp:coreProperties>
</file>