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62" i="1" l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4" i="1"/>
  <c r="J44" i="1" s="1"/>
  <c r="I43" i="1"/>
  <c r="J43" i="1" s="1"/>
  <c r="I42" i="1"/>
  <c r="J42" i="1" s="1"/>
  <c r="I41" i="1"/>
  <c r="J41" i="1" s="1"/>
  <c r="I40" i="1"/>
  <c r="J40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8" i="1"/>
  <c r="J8" i="1" s="1"/>
  <c r="I7" i="1"/>
  <c r="J7" i="1" s="1"/>
  <c r="J63" i="1" l="1"/>
</calcChain>
</file>

<file path=xl/sharedStrings.xml><?xml version="1.0" encoding="utf-8"?>
<sst xmlns="http://schemas.openxmlformats.org/spreadsheetml/2006/main" count="281" uniqueCount="189">
  <si>
    <t>Entidade:</t>
  </si>
  <si>
    <t>MUNICÍPIO DE JOINVILLE</t>
  </si>
  <si>
    <t>Obra:</t>
  </si>
  <si>
    <t>Contratação de empresa especializada para construção de uma pista de skate na Escola Municipal João Costa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</si>
  <si>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</si>
  <si>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</si>
  <si>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</si>
  <si>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</si>
  <si>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</si>
  <si>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</si>
  <si>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</si>
  <si>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</si>
  <si>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</si>
  <si>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</si>
  <si>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</si>
  <si>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PRELIMINARES</t>
  </si>
  <si>
    <t>1.1</t>
  </si>
  <si>
    <t>ADMINISTRAÇÃO LOCAL</t>
  </si>
  <si>
    <t>1.1.1</t>
  </si>
  <si>
    <t>SINAPI/SC</t>
  </si>
  <si>
    <t>90777</t>
  </si>
  <si>
    <t>Engenheiro civil de obra junior com encargos complementares</t>
  </si>
  <si>
    <t>H</t>
  </si>
  <si>
    <t>1.1.2</t>
  </si>
  <si>
    <t>93572</t>
  </si>
  <si>
    <t>Encarregado geral de obras com encargos complementares</t>
  </si>
  <si>
    <t>MES</t>
  </si>
  <si>
    <t>1.2</t>
  </si>
  <si>
    <t>CANTEIRO DE OBRAS</t>
  </si>
  <si>
    <t>1.2.1</t>
  </si>
  <si>
    <t>Composição Própria</t>
  </si>
  <si>
    <t>C.P. 1312406169261</t>
  </si>
  <si>
    <t>Execução de almoxarifado em canteiro de obra em chapa de madeira compensada, incluso prateleiras. af_02/2016</t>
  </si>
  <si>
    <t>M2</t>
  </si>
  <si>
    <t>1.2.2</t>
  </si>
  <si>
    <t>10775</t>
  </si>
  <si>
    <t>Locacao de container 2,30 x 6,00 m, alt. 2,50 m, com 1 sanitario, para escritorio, completo, sem divisorias internas (nao inclui mobilizacao/desmobilizacao)</t>
  </si>
  <si>
    <t>1.2.3</t>
  </si>
  <si>
    <t>C.P. 1312112124725</t>
  </si>
  <si>
    <t>Mobilização e desmobilização</t>
  </si>
  <si>
    <t>DIA</t>
  </si>
  <si>
    <t>1.2.4</t>
  </si>
  <si>
    <t>C.P. 1312112123036</t>
  </si>
  <si>
    <t>Placa de obra em chapa de aco galvanizado</t>
  </si>
  <si>
    <t>1.2.5</t>
  </si>
  <si>
    <t>99059</t>
  </si>
  <si>
    <t>Locação convencional de obra, utilizando gabarito de tábuas corridas pontaletadas a cada 2,00m -  2 utilizações. af_03/2024</t>
  </si>
  <si>
    <t>M</t>
  </si>
  <si>
    <t>1.2.6</t>
  </si>
  <si>
    <t>98459</t>
  </si>
  <si>
    <t>Tapume com telha metálica. af_03/2024</t>
  </si>
  <si>
    <t>1.2.7</t>
  </si>
  <si>
    <t>101511</t>
  </si>
  <si>
    <t>Entrada de energia elétrica, aérea, trifásica, com caixa de embutir, cabo de 25 mm2 e disjuntor DIN 50A (não incluso o poste de concreto). af_07/2020_ps</t>
  </si>
  <si>
    <t>UN</t>
  </si>
  <si>
    <t>1.2.8</t>
  </si>
  <si>
    <t>95644</t>
  </si>
  <si>
    <t>Kit cavalete para medição de água - entrada individualizada, em PVC DN 32 mm (1"), para 1 medidor - fornecimento e instalação (exclusive hidrômetro). af_03/2024</t>
  </si>
  <si>
    <t>1.2.9</t>
  </si>
  <si>
    <t>C.P. 1312405167320</t>
  </si>
  <si>
    <t>Locação de caçamba estacionária com capacidade de 5 m³ para entulho de construção civil</t>
  </si>
  <si>
    <t>2</t>
  </si>
  <si>
    <t>INFRAESTRUTURA - RAMPA</t>
  </si>
  <si>
    <t>2.1</t>
  </si>
  <si>
    <t>93358</t>
  </si>
  <si>
    <t>Escavação manual de vala com profundidade menor ou igual a 1,30 m. af_02/2021</t>
  </si>
  <si>
    <t>M3</t>
  </si>
  <si>
    <t>2.2</t>
  </si>
  <si>
    <t>97083</t>
  </si>
  <si>
    <t>Compactação mecânica de solo para execução de radier, piso de concreto ou laje sobre solo, com compactador de solos a percussão. af_09/2021</t>
  </si>
  <si>
    <t>2.3</t>
  </si>
  <si>
    <t>97086</t>
  </si>
  <si>
    <t>Fabricação, montagem e desmontagem de forma para radier, piso de concreto ou laje sobre solo, em madeira serrada, 4 utilizações. af_09/2021</t>
  </si>
  <si>
    <t>2.4</t>
  </si>
  <si>
    <t>94962</t>
  </si>
  <si>
    <t>Concreto magro para lastro, traço 1:4,5:4,5 (em massa seca de cimento/ areia média/ brita 1) - preparo mecânico com betoneira 400 l. af_05/2021</t>
  </si>
  <si>
    <t>2.5</t>
  </si>
  <si>
    <t>97087</t>
  </si>
  <si>
    <t>Camada separadora para execução de radier, piso de concreto ou laje sobre solo, em lona plástica. af_09/2021</t>
  </si>
  <si>
    <t>2.6</t>
  </si>
  <si>
    <t>97092</t>
  </si>
  <si>
    <t>Armação para execução de radier, piso de concreto ou laje sobre solo, com uso de tela q-196. af_09/2021</t>
  </si>
  <si>
    <t>KG</t>
  </si>
  <si>
    <t>2.7</t>
  </si>
  <si>
    <t>97096</t>
  </si>
  <si>
    <t>Concretagem de radier, piso de concreto ou laje sobre solo, fck 30 MPa - lançamento, adensamento e acabamento. af_09/2021</t>
  </si>
  <si>
    <t>2.8</t>
  </si>
  <si>
    <t>93382</t>
  </si>
  <si>
    <t>Reaterro manual de valas, com compactador de solos de percussão. af_08/2023</t>
  </si>
  <si>
    <t>2.9</t>
  </si>
  <si>
    <t>42403</t>
  </si>
  <si>
    <t>Aco CA-25, 20,0 mm, barra de transferencia</t>
  </si>
  <si>
    <t>2.10</t>
  </si>
  <si>
    <t>97115</t>
  </si>
  <si>
    <t>Aplicação de graxa em barras de transferência para execução de pavimento de concreto. af_04/2022</t>
  </si>
  <si>
    <t>3</t>
  </si>
  <si>
    <t>SUPERESTRUTURA - RAMPA</t>
  </si>
  <si>
    <t>3.1</t>
  </si>
  <si>
    <t>C.P. 1312405167234</t>
  </si>
  <si>
    <t>Alvenaria de blocos de concreto estrutural 14x19x39 cm, (espessura 14 cm), fbk = 4,5 MPa. ref. SINAPI 89454</t>
  </si>
  <si>
    <t>3.2</t>
  </si>
  <si>
    <t>89996</t>
  </si>
  <si>
    <t>Armação vertical de alvenaria estrutural; diâmetro de 10,0 mm. af_09/2021</t>
  </si>
  <si>
    <t>3.3</t>
  </si>
  <si>
    <t>89998</t>
  </si>
  <si>
    <t>Armação de cinta de alvenaria estrutural; diâmetro de 10,0 mm. af_09/2021</t>
  </si>
  <si>
    <t>3.4</t>
  </si>
  <si>
    <t>89993</t>
  </si>
  <si>
    <t>Grauteamento vertical em alvenaria estrutural. af_09/2021</t>
  </si>
  <si>
    <t>3.5</t>
  </si>
  <si>
    <t>89995</t>
  </si>
  <si>
    <t>Grauteamento de cinta superior ou de verga em alvenaria estrutural. af_09/2021</t>
  </si>
  <si>
    <t>3.6</t>
  </si>
  <si>
    <t>87878</t>
  </si>
  <si>
    <t>Chapisco aplicado em alvenarias e estruturas de concreto internas, com colher de pedreiro.  argamassa traço 1:3 com preparo manual. af_10/2022</t>
  </si>
  <si>
    <t>3.7</t>
  </si>
  <si>
    <t>87777</t>
  </si>
  <si>
    <t>Emboço ou massa única em argamassa traço 1:2:8, preparo manual, aplicada manualmente em panos de fachada com presença de vãos, espessura de 25 mm. af_08/2022</t>
  </si>
  <si>
    <t>3.8</t>
  </si>
  <si>
    <t>C.P. 1312404167038</t>
  </si>
  <si>
    <t>Tubo de aço galvanizado D=2" E = 3,5 mm (instalado)</t>
  </si>
  <si>
    <t>m</t>
  </si>
  <si>
    <t>4</t>
  </si>
  <si>
    <t>SISTEMA DE DRENAGEM</t>
  </si>
  <si>
    <t>4.1</t>
  </si>
  <si>
    <t>4.2</t>
  </si>
  <si>
    <t>89512</t>
  </si>
  <si>
    <t>Tubo PVC, série R, água pluvial, DN 100 mm, fornecido e instalado em ramal de encaminhamento. af_06/2022</t>
  </si>
  <si>
    <t>4.3</t>
  </si>
  <si>
    <t>89580</t>
  </si>
  <si>
    <t>Tubo PVC, série R, água pluvial, DN 150 mm, fornecido e instalado em condutores verticais de águas pluviais. af_06/2022</t>
  </si>
  <si>
    <t>4.4</t>
  </si>
  <si>
    <t>89495</t>
  </si>
  <si>
    <t>Ralo sifonado, PVC, DN 100 x 40 mm, junta soldável, fornecido e instalado em ramais de encaminhamento de água pluvial. af_06/2022</t>
  </si>
  <si>
    <t>4.5</t>
  </si>
  <si>
    <t>C.P. 1312405167244</t>
  </si>
  <si>
    <t>Caixa de inspecao em concreto pre-moldado 60x60cm, com tampa, altura 50 cm - fornecimento e instalacao.</t>
  </si>
  <si>
    <t>5</t>
  </si>
  <si>
    <t>PINTURAS E ACABAMENTOS</t>
  </si>
  <si>
    <t>5.1</t>
  </si>
  <si>
    <t>97097</t>
  </si>
  <si>
    <t>Acabamento polido para piso de concreto armado ou laje sobre solo de alta resistência. af_09/2021</t>
  </si>
  <si>
    <t>5.2</t>
  </si>
  <si>
    <t>C.P. 131210586117</t>
  </si>
  <si>
    <t>Manta geotêxtil - fornecimento e execução - ref. 03083/orse - bha</t>
  </si>
  <si>
    <t>5.3</t>
  </si>
  <si>
    <t>C.P. 1312404167077</t>
  </si>
  <si>
    <t>Juntas de dilatação elástica à base de poliuretano</t>
  </si>
  <si>
    <t>5.4</t>
  </si>
  <si>
    <t>102489</t>
  </si>
  <si>
    <t>Pintura hidrofugante com silicone, aplicação manual, 2 demãos. af_05/2021</t>
  </si>
  <si>
    <t>5.5</t>
  </si>
  <si>
    <t>102488</t>
  </si>
  <si>
    <t>Preparo do piso cimentado para pintura - lixamento e limpeza. af_05/2021</t>
  </si>
  <si>
    <t>5.6</t>
  </si>
  <si>
    <t>98554</t>
  </si>
  <si>
    <t>Impermeabilização de superfície com membrana à base de resina acrílica, 3 demãos. af_09/2023</t>
  </si>
  <si>
    <t>6</t>
  </si>
  <si>
    <t>SERVIÇOS COMPLEMENTARES</t>
  </si>
  <si>
    <t>6.1</t>
  </si>
  <si>
    <t>6.2</t>
  </si>
  <si>
    <t>6.3</t>
  </si>
  <si>
    <t>98503</t>
  </si>
  <si>
    <t>Plantio de grama em pavimento concregrama. af_05/2018</t>
  </si>
  <si>
    <t>6.4</t>
  </si>
  <si>
    <t>98511</t>
  </si>
  <si>
    <t>Plantio de árvore ornamental com altura de muda maior que 2,00 m e menor ou igual a 4,00 m. af_05/2018</t>
  </si>
  <si>
    <t>6.5</t>
  </si>
  <si>
    <t>Cotação</t>
  </si>
  <si>
    <t>1312404167236</t>
  </si>
  <si>
    <t>Banco em madeira plástica sem encosto com dimensões de 150cm de comprimento e 35cm de profundidade</t>
  </si>
  <si>
    <t>un</t>
  </si>
  <si>
    <t>6.6</t>
  </si>
  <si>
    <t>94992</t>
  </si>
  <si>
    <t>Execução de passeio (calçada) ou piso de concreto com concreto moldado in loco, feito em obra, acabamento convencional, espessura 6 cm, armado. af_08/2022</t>
  </si>
  <si>
    <t>6.7</t>
  </si>
  <si>
    <t>99814</t>
  </si>
  <si>
    <t>Limpeza de superfície com jato de alta pressão. af_04/2019</t>
  </si>
  <si>
    <t>6.8</t>
  </si>
  <si>
    <t>97637</t>
  </si>
  <si>
    <t>Remoção de tapume/ chapas metálicas e de madeira, de forma manual, sem reaproveitamento. af_09/2023</t>
  </si>
  <si>
    <t>6.9</t>
  </si>
  <si>
    <t>C.P. 1312404167082</t>
  </si>
  <si>
    <t>Carga manual de entulho em caminhão basculante 10 m3</t>
  </si>
  <si>
    <t>6.10</t>
  </si>
  <si>
    <t>93590</t>
  </si>
  <si>
    <t>Transporte com caminhão basculante de 10 m³, em via urbana pavimentada, adicional para DMT excedente a 30 km (unidade: m3xkm). af_07/2020</t>
  </si>
  <si>
    <t>M3XKM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</si>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</sst>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tabSelected="1" topLeftCell="A49" zoomScale="70" zoomScaleNormal="70" workbookViewId="0">
      <selection activeCell="D66" sqref="D66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x14ac:dyDescent="0.25">
      <c r="A6" s="1" t="s">
        <v>16</v>
      </c>
      <c r="B6" s="1"/>
      <c r="C6" s="1"/>
      <c r="D6" s="1" t="s">
        <v>17</v>
      </c>
    </row>
    <row r="7" spans="1:10" ht="26.65" customHeight="1" x14ac:dyDescent="0.25">
      <c r="A7" s="1" t="s">
        <v>18</v>
      </c>
      <c r="B7" s="1" t="s">
        <v>19</v>
      </c>
      <c r="C7" s="1" t="s">
        <v>20</v>
      </c>
      <c r="D7" s="1" t="s">
        <v>21</v>
      </c>
      <c r="E7" s="1" t="s">
        <v>22</v>
      </c>
      <c r="F7" s="2">
        <v>72</v>
      </c>
      <c r="G7" s="3">
        <v>0</v>
      </c>
      <c r="H7" s="3"/>
      <c r="I7" s="2">
        <f>ROUND(G7*(1 + H7/100),2)</f>
        <v>0</v>
      </c>
      <c r="J7" s="2">
        <f>ROUND(F7*I7,2)</f>
        <v>0</v>
      </c>
    </row>
    <row r="8" spans="1:10" ht="24.4" customHeight="1" x14ac:dyDescent="0.25">
      <c r="A8" s="1" t="s">
        <v>23</v>
      </c>
      <c r="B8" s="1" t="s">
        <v>19</v>
      </c>
      <c r="C8" s="1" t="s">
        <v>24</v>
      </c>
      <c r="D8" s="1" t="s">
        <v>25</v>
      </c>
      <c r="E8" s="1" t="s">
        <v>26</v>
      </c>
      <c r="F8" s="2">
        <v>3</v>
      </c>
      <c r="G8" s="3">
        <v>0</v>
      </c>
      <c r="H8" s="3"/>
      <c r="I8" s="2">
        <f>ROUND(G8*(1 + H8/100),2)</f>
        <v>0</v>
      </c>
      <c r="J8" s="2">
        <f>ROUND(F8*I8,2)</f>
        <v>0</v>
      </c>
    </row>
    <row r="9" spans="1:10" x14ac:dyDescent="0.25">
      <c r="A9" s="1" t="s">
        <v>27</v>
      </c>
      <c r="B9" s="1"/>
      <c r="C9" s="1"/>
      <c r="D9" s="1" t="s">
        <v>28</v>
      </c>
    </row>
    <row r="10" spans="1:10" ht="48.6" customHeight="1" x14ac:dyDescent="0.25">
      <c r="A10" s="1" t="s">
        <v>29</v>
      </c>
      <c r="B10" s="1" t="s">
        <v>30</v>
      </c>
      <c r="C10" s="1" t="s">
        <v>31</v>
      </c>
      <c r="D10" s="1" t="s">
        <v>32</v>
      </c>
      <c r="E10" s="1" t="s">
        <v>33</v>
      </c>
      <c r="F10" s="2">
        <v>4</v>
      </c>
      <c r="G10" s="3">
        <v>0</v>
      </c>
      <c r="H10" s="3"/>
      <c r="I10" s="2">
        <f t="shared" ref="I10:I18" si="0">ROUND(G10*(1 + H10/100),2)</f>
        <v>0</v>
      </c>
      <c r="J10" s="2">
        <f t="shared" ref="J10:J18" si="1">ROUND(F10*I10,2)</f>
        <v>0</v>
      </c>
    </row>
    <row r="11" spans="1:10" ht="70.150000000000006" customHeight="1" x14ac:dyDescent="0.25">
      <c r="A11" s="1" t="s">
        <v>34</v>
      </c>
      <c r="B11" s="1" t="s">
        <v>19</v>
      </c>
      <c r="C11" s="1" t="s">
        <v>35</v>
      </c>
      <c r="D11" s="1" t="s">
        <v>36</v>
      </c>
      <c r="E11" s="1" t="s">
        <v>26</v>
      </c>
      <c r="F11" s="2">
        <v>3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x14ac:dyDescent="0.25">
      <c r="A12" s="1" t="s">
        <v>37</v>
      </c>
      <c r="B12" s="1" t="s">
        <v>30</v>
      </c>
      <c r="C12" s="1" t="s">
        <v>38</v>
      </c>
      <c r="D12" s="1" t="s">
        <v>39</v>
      </c>
      <c r="E12" s="1" t="s">
        <v>40</v>
      </c>
      <c r="F12" s="2">
        <v>1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ht="18.399999999999999" customHeight="1" x14ac:dyDescent="0.25">
      <c r="A13" s="1" t="s">
        <v>41</v>
      </c>
      <c r="B13" s="1" t="s">
        <v>30</v>
      </c>
      <c r="C13" s="1" t="s">
        <v>42</v>
      </c>
      <c r="D13" s="1" t="s">
        <v>43</v>
      </c>
      <c r="E13" s="1" t="s">
        <v>33</v>
      </c>
      <c r="F13" s="2">
        <v>3</v>
      </c>
      <c r="G13" s="3">
        <v>0</v>
      </c>
      <c r="H13" s="3"/>
      <c r="I13" s="2">
        <f t="shared" si="0"/>
        <v>0</v>
      </c>
      <c r="J13" s="2">
        <f t="shared" si="1"/>
        <v>0</v>
      </c>
    </row>
    <row r="14" spans="1:10" ht="55.35" customHeight="1" x14ac:dyDescent="0.25">
      <c r="A14" s="1" t="s">
        <v>44</v>
      </c>
      <c r="B14" s="1" t="s">
        <v>19</v>
      </c>
      <c r="C14" s="1" t="s">
        <v>45</v>
      </c>
      <c r="D14" s="1" t="s">
        <v>46</v>
      </c>
      <c r="E14" s="1" t="s">
        <v>47</v>
      </c>
      <c r="F14" s="2">
        <v>46</v>
      </c>
      <c r="G14" s="3">
        <v>0</v>
      </c>
      <c r="H14" s="3"/>
      <c r="I14" s="2">
        <f t="shared" si="0"/>
        <v>0</v>
      </c>
      <c r="J14" s="2">
        <f t="shared" si="1"/>
        <v>0</v>
      </c>
    </row>
    <row r="15" spans="1:10" x14ac:dyDescent="0.25">
      <c r="A15" s="1" t="s">
        <v>48</v>
      </c>
      <c r="B15" s="1" t="s">
        <v>19</v>
      </c>
      <c r="C15" s="1" t="s">
        <v>49</v>
      </c>
      <c r="D15" s="1" t="s">
        <v>50</v>
      </c>
      <c r="E15" s="1" t="s">
        <v>33</v>
      </c>
      <c r="F15" s="2">
        <v>35</v>
      </c>
      <c r="G15" s="3">
        <v>0</v>
      </c>
      <c r="H15" s="3"/>
      <c r="I15" s="2">
        <f t="shared" si="0"/>
        <v>0</v>
      </c>
      <c r="J15" s="2">
        <f t="shared" si="1"/>
        <v>0</v>
      </c>
    </row>
    <row r="16" spans="1:10" ht="68.45" customHeight="1" x14ac:dyDescent="0.25">
      <c r="A16" s="1" t="s">
        <v>51</v>
      </c>
      <c r="B16" s="1" t="s">
        <v>19</v>
      </c>
      <c r="C16" s="1" t="s">
        <v>52</v>
      </c>
      <c r="D16" s="1" t="s">
        <v>53</v>
      </c>
      <c r="E16" s="1" t="s">
        <v>54</v>
      </c>
      <c r="F16" s="2">
        <v>1</v>
      </c>
      <c r="G16" s="3">
        <v>0</v>
      </c>
      <c r="H16" s="3"/>
      <c r="I16" s="2">
        <f t="shared" si="0"/>
        <v>0</v>
      </c>
      <c r="J16" s="2">
        <f t="shared" si="1"/>
        <v>0</v>
      </c>
    </row>
    <row r="17" spans="1:10" ht="72" customHeight="1" x14ac:dyDescent="0.25">
      <c r="A17" s="1" t="s">
        <v>55</v>
      </c>
      <c r="B17" s="1" t="s">
        <v>19</v>
      </c>
      <c r="C17" s="1" t="s">
        <v>56</v>
      </c>
      <c r="D17" s="1" t="s">
        <v>57</v>
      </c>
      <c r="E17" s="1" t="s">
        <v>54</v>
      </c>
      <c r="F17" s="2">
        <v>1</v>
      </c>
      <c r="G17" s="3">
        <v>0</v>
      </c>
      <c r="H17" s="3"/>
      <c r="I17" s="2">
        <f t="shared" si="0"/>
        <v>0</v>
      </c>
      <c r="J17" s="2">
        <f t="shared" si="1"/>
        <v>0</v>
      </c>
    </row>
    <row r="18" spans="1:10" ht="39.200000000000003" customHeight="1" x14ac:dyDescent="0.25">
      <c r="A18" s="1" t="s">
        <v>58</v>
      </c>
      <c r="B18" s="1" t="s">
        <v>30</v>
      </c>
      <c r="C18" s="1" t="s">
        <v>59</v>
      </c>
      <c r="D18" s="1" t="s">
        <v>60</v>
      </c>
      <c r="E18" s="1" t="s">
        <v>54</v>
      </c>
      <c r="F18" s="2">
        <v>4</v>
      </c>
      <c r="G18" s="3">
        <v>0</v>
      </c>
      <c r="H18" s="3"/>
      <c r="I18" s="2">
        <f t="shared" si="0"/>
        <v>0</v>
      </c>
      <c r="J18" s="2">
        <f t="shared" si="1"/>
        <v>0</v>
      </c>
    </row>
    <row r="19" spans="1:10" x14ac:dyDescent="0.25">
      <c r="A19" s="1" t="s">
        <v>61</v>
      </c>
      <c r="B19" s="1"/>
      <c r="C19" s="1"/>
      <c r="D19" s="1" t="s">
        <v>62</v>
      </c>
    </row>
    <row r="20" spans="1:10" ht="34.700000000000003" customHeight="1" x14ac:dyDescent="0.25">
      <c r="A20" s="1" t="s">
        <v>63</v>
      </c>
      <c r="B20" s="1" t="s">
        <v>19</v>
      </c>
      <c r="C20" s="1" t="s">
        <v>64</v>
      </c>
      <c r="D20" s="1" t="s">
        <v>65</v>
      </c>
      <c r="E20" s="1" t="s">
        <v>66</v>
      </c>
      <c r="F20" s="2">
        <v>20.48</v>
      </c>
      <c r="G20" s="3">
        <v>0</v>
      </c>
      <c r="H20" s="3"/>
      <c r="I20" s="2">
        <f t="shared" ref="I20:I29" si="2">ROUND(G20*(1 + H20/100),2)</f>
        <v>0</v>
      </c>
      <c r="J20" s="2">
        <f t="shared" ref="J20:J29" si="3">ROUND(F20*I20,2)</f>
        <v>0</v>
      </c>
    </row>
    <row r="21" spans="1:10" ht="62.65" customHeight="1" x14ac:dyDescent="0.25">
      <c r="A21" s="1" t="s">
        <v>67</v>
      </c>
      <c r="B21" s="1" t="s">
        <v>19</v>
      </c>
      <c r="C21" s="1" t="s">
        <v>68</v>
      </c>
      <c r="D21" s="1" t="s">
        <v>69</v>
      </c>
      <c r="E21" s="1" t="s">
        <v>33</v>
      </c>
      <c r="F21" s="2">
        <v>37.549999999999997</v>
      </c>
      <c r="G21" s="3">
        <v>0</v>
      </c>
      <c r="H21" s="3"/>
      <c r="I21" s="2">
        <f t="shared" si="2"/>
        <v>0</v>
      </c>
      <c r="J21" s="2">
        <f t="shared" si="3"/>
        <v>0</v>
      </c>
    </row>
    <row r="22" spans="1:10" ht="62.65" customHeight="1" x14ac:dyDescent="0.25">
      <c r="A22" s="1" t="s">
        <v>70</v>
      </c>
      <c r="B22" s="1" t="s">
        <v>19</v>
      </c>
      <c r="C22" s="1" t="s">
        <v>71</v>
      </c>
      <c r="D22" s="1" t="s">
        <v>72</v>
      </c>
      <c r="E22" s="1" t="s">
        <v>33</v>
      </c>
      <c r="F22" s="2">
        <v>37.549999999999997</v>
      </c>
      <c r="G22" s="3">
        <v>0</v>
      </c>
      <c r="H22" s="3"/>
      <c r="I22" s="2">
        <f t="shared" si="2"/>
        <v>0</v>
      </c>
      <c r="J22" s="2">
        <f t="shared" si="3"/>
        <v>0</v>
      </c>
    </row>
    <row r="23" spans="1:10" ht="64.349999999999994" customHeight="1" x14ac:dyDescent="0.25">
      <c r="A23" s="1" t="s">
        <v>73</v>
      </c>
      <c r="B23" s="1" t="s">
        <v>19</v>
      </c>
      <c r="C23" s="1" t="s">
        <v>74</v>
      </c>
      <c r="D23" s="1" t="s">
        <v>75</v>
      </c>
      <c r="E23" s="1" t="s">
        <v>66</v>
      </c>
      <c r="F23" s="2">
        <v>1.24</v>
      </c>
      <c r="G23" s="3">
        <v>0</v>
      </c>
      <c r="H23" s="3"/>
      <c r="I23" s="2">
        <f t="shared" si="2"/>
        <v>0</v>
      </c>
      <c r="J23" s="2">
        <f t="shared" si="3"/>
        <v>0</v>
      </c>
    </row>
    <row r="24" spans="1:10" ht="48.6" customHeight="1" x14ac:dyDescent="0.25">
      <c r="A24" s="1" t="s">
        <v>76</v>
      </c>
      <c r="B24" s="1" t="s">
        <v>19</v>
      </c>
      <c r="C24" s="1" t="s">
        <v>77</v>
      </c>
      <c r="D24" s="1" t="s">
        <v>78</v>
      </c>
      <c r="E24" s="1" t="s">
        <v>33</v>
      </c>
      <c r="F24" s="2">
        <v>44.46</v>
      </c>
      <c r="G24" s="3">
        <v>0</v>
      </c>
      <c r="H24" s="3"/>
      <c r="I24" s="2">
        <f t="shared" si="2"/>
        <v>0</v>
      </c>
      <c r="J24" s="2">
        <f t="shared" si="3"/>
        <v>0</v>
      </c>
    </row>
    <row r="25" spans="1:10" ht="46.35" customHeight="1" x14ac:dyDescent="0.25">
      <c r="A25" s="1" t="s">
        <v>79</v>
      </c>
      <c r="B25" s="1" t="s">
        <v>19</v>
      </c>
      <c r="C25" s="1" t="s">
        <v>80</v>
      </c>
      <c r="D25" s="1" t="s">
        <v>81</v>
      </c>
      <c r="E25" s="1" t="s">
        <v>82</v>
      </c>
      <c r="F25" s="2">
        <v>170.43</v>
      </c>
      <c r="G25" s="3">
        <v>0</v>
      </c>
      <c r="H25" s="3"/>
      <c r="I25" s="2">
        <f t="shared" si="2"/>
        <v>0</v>
      </c>
      <c r="J25" s="2">
        <f t="shared" si="3"/>
        <v>0</v>
      </c>
    </row>
    <row r="26" spans="1:10" ht="54.4" customHeight="1" x14ac:dyDescent="0.25">
      <c r="A26" s="1" t="s">
        <v>83</v>
      </c>
      <c r="B26" s="1" t="s">
        <v>19</v>
      </c>
      <c r="C26" s="1" t="s">
        <v>84</v>
      </c>
      <c r="D26" s="1" t="s">
        <v>85</v>
      </c>
      <c r="E26" s="1" t="s">
        <v>66</v>
      </c>
      <c r="F26" s="2">
        <v>9.17</v>
      </c>
      <c r="G26" s="3">
        <v>0</v>
      </c>
      <c r="H26" s="3"/>
      <c r="I26" s="2">
        <f t="shared" si="2"/>
        <v>0</v>
      </c>
      <c r="J26" s="2">
        <f t="shared" si="3"/>
        <v>0</v>
      </c>
    </row>
    <row r="27" spans="1:10" ht="33.75" customHeight="1" x14ac:dyDescent="0.25">
      <c r="A27" s="1" t="s">
        <v>86</v>
      </c>
      <c r="B27" s="1" t="s">
        <v>19</v>
      </c>
      <c r="C27" s="1" t="s">
        <v>87</v>
      </c>
      <c r="D27" s="1" t="s">
        <v>88</v>
      </c>
      <c r="E27" s="1" t="s">
        <v>66</v>
      </c>
      <c r="F27" s="2">
        <v>3.78</v>
      </c>
      <c r="G27" s="3">
        <v>0</v>
      </c>
      <c r="H27" s="3"/>
      <c r="I27" s="2">
        <f t="shared" si="2"/>
        <v>0</v>
      </c>
      <c r="J27" s="2">
        <f t="shared" si="3"/>
        <v>0</v>
      </c>
    </row>
    <row r="28" spans="1:10" ht="18.95" customHeight="1" x14ac:dyDescent="0.25">
      <c r="A28" s="1" t="s">
        <v>89</v>
      </c>
      <c r="B28" s="1" t="s">
        <v>19</v>
      </c>
      <c r="C28" s="1" t="s">
        <v>90</v>
      </c>
      <c r="D28" s="1" t="s">
        <v>91</v>
      </c>
      <c r="E28" s="1" t="s">
        <v>82</v>
      </c>
      <c r="F28" s="2">
        <v>56.96</v>
      </c>
      <c r="G28" s="3">
        <v>0</v>
      </c>
      <c r="H28" s="3"/>
      <c r="I28" s="2">
        <f t="shared" si="2"/>
        <v>0</v>
      </c>
      <c r="J28" s="2">
        <f t="shared" si="3"/>
        <v>0</v>
      </c>
    </row>
    <row r="29" spans="1:10" ht="43.15" customHeight="1" x14ac:dyDescent="0.25">
      <c r="A29" s="1" t="s">
        <v>92</v>
      </c>
      <c r="B29" s="1" t="s">
        <v>19</v>
      </c>
      <c r="C29" s="1" t="s">
        <v>93</v>
      </c>
      <c r="D29" s="1" t="s">
        <v>94</v>
      </c>
      <c r="E29" s="1" t="s">
        <v>82</v>
      </c>
      <c r="F29" s="2">
        <v>5</v>
      </c>
      <c r="G29" s="3">
        <v>0</v>
      </c>
      <c r="H29" s="3"/>
      <c r="I29" s="2">
        <f t="shared" si="2"/>
        <v>0</v>
      </c>
      <c r="J29" s="2">
        <f t="shared" si="3"/>
        <v>0</v>
      </c>
    </row>
    <row r="30" spans="1:10" x14ac:dyDescent="0.25">
      <c r="A30" s="1" t="s">
        <v>95</v>
      </c>
      <c r="B30" s="1"/>
      <c r="C30" s="1"/>
      <c r="D30" s="1" t="s">
        <v>96</v>
      </c>
    </row>
    <row r="31" spans="1:10" ht="48.2" customHeight="1" x14ac:dyDescent="0.25">
      <c r="A31" s="1" t="s">
        <v>97</v>
      </c>
      <c r="B31" s="1" t="s">
        <v>30</v>
      </c>
      <c r="C31" s="1" t="s">
        <v>98</v>
      </c>
      <c r="D31" s="1" t="s">
        <v>99</v>
      </c>
      <c r="E31" s="1" t="s">
        <v>33</v>
      </c>
      <c r="F31" s="2">
        <v>20.87</v>
      </c>
      <c r="G31" s="3">
        <v>0</v>
      </c>
      <c r="H31" s="3"/>
      <c r="I31" s="2">
        <f t="shared" ref="I31:I38" si="4">ROUND(G31*(1 + H31/100),2)</f>
        <v>0</v>
      </c>
      <c r="J31" s="2">
        <f t="shared" ref="J31:J38" si="5">ROUND(F31*I31,2)</f>
        <v>0</v>
      </c>
    </row>
    <row r="32" spans="1:10" ht="32.85" customHeight="1" x14ac:dyDescent="0.25">
      <c r="A32" s="1" t="s">
        <v>100</v>
      </c>
      <c r="B32" s="1" t="s">
        <v>19</v>
      </c>
      <c r="C32" s="1" t="s">
        <v>101</v>
      </c>
      <c r="D32" s="1" t="s">
        <v>102</v>
      </c>
      <c r="E32" s="1" t="s">
        <v>82</v>
      </c>
      <c r="F32" s="2">
        <v>47.8</v>
      </c>
      <c r="G32" s="3">
        <v>0</v>
      </c>
      <c r="H32" s="3"/>
      <c r="I32" s="2">
        <f t="shared" si="4"/>
        <v>0</v>
      </c>
      <c r="J32" s="2">
        <f t="shared" si="5"/>
        <v>0</v>
      </c>
    </row>
    <row r="33" spans="1:10" ht="32.85" customHeight="1" x14ac:dyDescent="0.25">
      <c r="A33" s="1" t="s">
        <v>103</v>
      </c>
      <c r="B33" s="1" t="s">
        <v>19</v>
      </c>
      <c r="C33" s="1" t="s">
        <v>104</v>
      </c>
      <c r="D33" s="1" t="s">
        <v>105</v>
      </c>
      <c r="E33" s="1" t="s">
        <v>82</v>
      </c>
      <c r="F33" s="2">
        <v>34.340000000000003</v>
      </c>
      <c r="G33" s="3">
        <v>0</v>
      </c>
      <c r="H33" s="3"/>
      <c r="I33" s="2">
        <f t="shared" si="4"/>
        <v>0</v>
      </c>
      <c r="J33" s="2">
        <f t="shared" si="5"/>
        <v>0</v>
      </c>
    </row>
    <row r="34" spans="1:10" ht="25.7" customHeight="1" x14ac:dyDescent="0.25">
      <c r="A34" s="1" t="s">
        <v>106</v>
      </c>
      <c r="B34" s="1" t="s">
        <v>19</v>
      </c>
      <c r="C34" s="1" t="s">
        <v>107</v>
      </c>
      <c r="D34" s="1" t="s">
        <v>108</v>
      </c>
      <c r="E34" s="1" t="s">
        <v>66</v>
      </c>
      <c r="F34" s="2">
        <v>1.1599999999999999</v>
      </c>
      <c r="G34" s="3">
        <v>0</v>
      </c>
      <c r="H34" s="3"/>
      <c r="I34" s="2">
        <f t="shared" si="4"/>
        <v>0</v>
      </c>
      <c r="J34" s="2">
        <f t="shared" si="5"/>
        <v>0</v>
      </c>
    </row>
    <row r="35" spans="1:10" ht="35.1" customHeight="1" x14ac:dyDescent="0.25">
      <c r="A35" s="1" t="s">
        <v>109</v>
      </c>
      <c r="B35" s="1" t="s">
        <v>19</v>
      </c>
      <c r="C35" s="1" t="s">
        <v>110</v>
      </c>
      <c r="D35" s="1" t="s">
        <v>111</v>
      </c>
      <c r="E35" s="1" t="s">
        <v>66</v>
      </c>
      <c r="F35" s="2">
        <v>0.4</v>
      </c>
      <c r="G35" s="3">
        <v>0</v>
      </c>
      <c r="H35" s="3"/>
      <c r="I35" s="2">
        <f t="shared" si="4"/>
        <v>0</v>
      </c>
      <c r="J35" s="2">
        <f t="shared" si="5"/>
        <v>0</v>
      </c>
    </row>
    <row r="36" spans="1:10" ht="63.95" customHeight="1" x14ac:dyDescent="0.25">
      <c r="A36" s="1" t="s">
        <v>112</v>
      </c>
      <c r="B36" s="1" t="s">
        <v>19</v>
      </c>
      <c r="C36" s="1" t="s">
        <v>113</v>
      </c>
      <c r="D36" s="1" t="s">
        <v>114</v>
      </c>
      <c r="E36" s="1" t="s">
        <v>33</v>
      </c>
      <c r="F36" s="2">
        <v>20.87</v>
      </c>
      <c r="G36" s="3">
        <v>0</v>
      </c>
      <c r="H36" s="3"/>
      <c r="I36" s="2">
        <f t="shared" si="4"/>
        <v>0</v>
      </c>
      <c r="J36" s="2">
        <f t="shared" si="5"/>
        <v>0</v>
      </c>
    </row>
    <row r="37" spans="1:10" ht="70.7" customHeight="1" x14ac:dyDescent="0.25">
      <c r="A37" s="1" t="s">
        <v>115</v>
      </c>
      <c r="B37" s="1" t="s">
        <v>19</v>
      </c>
      <c r="C37" s="1" t="s">
        <v>116</v>
      </c>
      <c r="D37" s="1" t="s">
        <v>117</v>
      </c>
      <c r="E37" s="1" t="s">
        <v>33</v>
      </c>
      <c r="F37" s="2">
        <v>20.87</v>
      </c>
      <c r="G37" s="3">
        <v>0</v>
      </c>
      <c r="H37" s="3"/>
      <c r="I37" s="2">
        <f t="shared" si="4"/>
        <v>0</v>
      </c>
      <c r="J37" s="2">
        <f t="shared" si="5"/>
        <v>0</v>
      </c>
    </row>
    <row r="38" spans="1:10" ht="22.9" customHeight="1" x14ac:dyDescent="0.25">
      <c r="A38" s="1" t="s">
        <v>118</v>
      </c>
      <c r="B38" s="1" t="s">
        <v>30</v>
      </c>
      <c r="C38" s="1" t="s">
        <v>119</v>
      </c>
      <c r="D38" s="1" t="s">
        <v>120</v>
      </c>
      <c r="E38" s="1" t="s">
        <v>121</v>
      </c>
      <c r="F38" s="2">
        <v>25.3</v>
      </c>
      <c r="G38" s="3">
        <v>0</v>
      </c>
      <c r="H38" s="3"/>
      <c r="I38" s="2">
        <f t="shared" si="4"/>
        <v>0</v>
      </c>
      <c r="J38" s="2">
        <f t="shared" si="5"/>
        <v>0</v>
      </c>
    </row>
    <row r="39" spans="1:10" x14ac:dyDescent="0.25">
      <c r="A39" s="1" t="s">
        <v>122</v>
      </c>
      <c r="B39" s="1"/>
      <c r="C39" s="1"/>
      <c r="D39" s="1" t="s">
        <v>123</v>
      </c>
    </row>
    <row r="40" spans="1:10" ht="34.700000000000003" customHeight="1" x14ac:dyDescent="0.25">
      <c r="A40" s="1" t="s">
        <v>124</v>
      </c>
      <c r="B40" s="1" t="s">
        <v>19</v>
      </c>
      <c r="C40" s="1" t="s">
        <v>64</v>
      </c>
      <c r="D40" s="1" t="s">
        <v>65</v>
      </c>
      <c r="E40" s="1" t="s">
        <v>66</v>
      </c>
      <c r="F40" s="2">
        <v>3.12</v>
      </c>
      <c r="G40" s="3">
        <v>0</v>
      </c>
      <c r="H40" s="3"/>
      <c r="I40" s="2">
        <f>ROUND(G40*(1 + H40/100),2)</f>
        <v>0</v>
      </c>
      <c r="J40" s="2">
        <f>ROUND(F40*I40,2)</f>
        <v>0</v>
      </c>
    </row>
    <row r="41" spans="1:10" ht="46.9" customHeight="1" x14ac:dyDescent="0.25">
      <c r="A41" s="1" t="s">
        <v>125</v>
      </c>
      <c r="B41" s="1" t="s">
        <v>19</v>
      </c>
      <c r="C41" s="1" t="s">
        <v>126</v>
      </c>
      <c r="D41" s="1" t="s">
        <v>127</v>
      </c>
      <c r="E41" s="1" t="s">
        <v>47</v>
      </c>
      <c r="F41" s="2">
        <v>10.5</v>
      </c>
      <c r="G41" s="3">
        <v>0</v>
      </c>
      <c r="H41" s="3"/>
      <c r="I41" s="2">
        <f>ROUND(G41*(1 + H41/100),2)</f>
        <v>0</v>
      </c>
      <c r="J41" s="2">
        <f>ROUND(F41*I41,2)</f>
        <v>0</v>
      </c>
    </row>
    <row r="42" spans="1:10" ht="53.65" customHeight="1" x14ac:dyDescent="0.25">
      <c r="A42" s="1" t="s">
        <v>128</v>
      </c>
      <c r="B42" s="1" t="s">
        <v>19</v>
      </c>
      <c r="C42" s="1" t="s">
        <v>129</v>
      </c>
      <c r="D42" s="1" t="s">
        <v>130</v>
      </c>
      <c r="E42" s="1" t="s">
        <v>47</v>
      </c>
      <c r="F42" s="2">
        <v>17.05</v>
      </c>
      <c r="G42" s="3">
        <v>0</v>
      </c>
      <c r="H42" s="3"/>
      <c r="I42" s="2">
        <f>ROUND(G42*(1 + H42/100),2)</f>
        <v>0</v>
      </c>
      <c r="J42" s="2">
        <f>ROUND(F42*I42,2)</f>
        <v>0</v>
      </c>
    </row>
    <row r="43" spans="1:10" ht="58.15" customHeight="1" x14ac:dyDescent="0.25">
      <c r="A43" s="1" t="s">
        <v>131</v>
      </c>
      <c r="B43" s="1" t="s">
        <v>19</v>
      </c>
      <c r="C43" s="1" t="s">
        <v>132</v>
      </c>
      <c r="D43" s="1" t="s">
        <v>133</v>
      </c>
      <c r="E43" s="1" t="s">
        <v>54</v>
      </c>
      <c r="F43" s="2">
        <v>2</v>
      </c>
      <c r="G43" s="3">
        <v>0</v>
      </c>
      <c r="H43" s="3"/>
      <c r="I43" s="2">
        <f>ROUND(G43*(1 + H43/100),2)</f>
        <v>0</v>
      </c>
      <c r="J43" s="2">
        <f>ROUND(F43*I43,2)</f>
        <v>0</v>
      </c>
    </row>
    <row r="44" spans="1:10" ht="46.35" customHeight="1" x14ac:dyDescent="0.25">
      <c r="A44" s="1" t="s">
        <v>134</v>
      </c>
      <c r="B44" s="1" t="s">
        <v>30</v>
      </c>
      <c r="C44" s="1" t="s">
        <v>135</v>
      </c>
      <c r="D44" s="1" t="s">
        <v>136</v>
      </c>
      <c r="E44" s="1" t="s">
        <v>54</v>
      </c>
      <c r="F44" s="2">
        <v>3</v>
      </c>
      <c r="G44" s="3">
        <v>0</v>
      </c>
      <c r="H44" s="3"/>
      <c r="I44" s="2">
        <f>ROUND(G44*(1 + H44/100),2)</f>
        <v>0</v>
      </c>
      <c r="J44" s="2">
        <f>ROUND(F44*I44,2)</f>
        <v>0</v>
      </c>
    </row>
    <row r="45" spans="1:10" x14ac:dyDescent="0.25">
      <c r="A45" s="1" t="s">
        <v>137</v>
      </c>
      <c r="B45" s="1"/>
      <c r="C45" s="1"/>
      <c r="D45" s="1" t="s">
        <v>138</v>
      </c>
    </row>
    <row r="46" spans="1:10" ht="43.7" customHeight="1" x14ac:dyDescent="0.25">
      <c r="A46" s="1" t="s">
        <v>139</v>
      </c>
      <c r="B46" s="1" t="s">
        <v>19</v>
      </c>
      <c r="C46" s="1" t="s">
        <v>140</v>
      </c>
      <c r="D46" s="1" t="s">
        <v>141</v>
      </c>
      <c r="E46" s="1" t="s">
        <v>33</v>
      </c>
      <c r="F46" s="2">
        <v>44.46</v>
      </c>
      <c r="G46" s="3">
        <v>0</v>
      </c>
      <c r="H46" s="3"/>
      <c r="I46" s="2">
        <f t="shared" ref="I46:I51" si="6">ROUND(G46*(1 + H46/100),2)</f>
        <v>0</v>
      </c>
      <c r="J46" s="2">
        <f t="shared" ref="J46:J51" si="7">ROUND(F46*I46,2)</f>
        <v>0</v>
      </c>
    </row>
    <row r="47" spans="1:10" ht="29.25" customHeight="1" x14ac:dyDescent="0.25">
      <c r="A47" s="1" t="s">
        <v>142</v>
      </c>
      <c r="B47" s="1" t="s">
        <v>30</v>
      </c>
      <c r="C47" s="1" t="s">
        <v>143</v>
      </c>
      <c r="D47" s="1" t="s">
        <v>144</v>
      </c>
      <c r="E47" s="1" t="s">
        <v>33</v>
      </c>
      <c r="F47" s="2">
        <v>44.46</v>
      </c>
      <c r="G47" s="3">
        <v>0</v>
      </c>
      <c r="H47" s="3"/>
      <c r="I47" s="2">
        <f t="shared" si="6"/>
        <v>0</v>
      </c>
      <c r="J47" s="2">
        <f t="shared" si="7"/>
        <v>0</v>
      </c>
    </row>
    <row r="48" spans="1:10" ht="22.5" customHeight="1" x14ac:dyDescent="0.25">
      <c r="A48" s="1" t="s">
        <v>145</v>
      </c>
      <c r="B48" s="1" t="s">
        <v>30</v>
      </c>
      <c r="C48" s="1" t="s">
        <v>146</v>
      </c>
      <c r="D48" s="1" t="s">
        <v>147</v>
      </c>
      <c r="E48" s="1" t="s">
        <v>121</v>
      </c>
      <c r="F48" s="2">
        <v>32</v>
      </c>
      <c r="G48" s="3">
        <v>0</v>
      </c>
      <c r="H48" s="3"/>
      <c r="I48" s="2">
        <f t="shared" si="6"/>
        <v>0</v>
      </c>
      <c r="J48" s="2">
        <f t="shared" si="7"/>
        <v>0</v>
      </c>
    </row>
    <row r="49" spans="1:10" ht="32.85" customHeight="1" x14ac:dyDescent="0.25">
      <c r="A49" s="1" t="s">
        <v>148</v>
      </c>
      <c r="B49" s="1" t="s">
        <v>19</v>
      </c>
      <c r="C49" s="1" t="s">
        <v>149</v>
      </c>
      <c r="D49" s="1" t="s">
        <v>150</v>
      </c>
      <c r="E49" s="1" t="s">
        <v>33</v>
      </c>
      <c r="F49" s="2">
        <v>20.87</v>
      </c>
      <c r="G49" s="3">
        <v>0</v>
      </c>
      <c r="H49" s="3"/>
      <c r="I49" s="2">
        <f t="shared" si="6"/>
        <v>0</v>
      </c>
      <c r="J49" s="2">
        <f t="shared" si="7"/>
        <v>0</v>
      </c>
    </row>
    <row r="50" spans="1:10" ht="32.450000000000003" customHeight="1" x14ac:dyDescent="0.25">
      <c r="A50" s="1" t="s">
        <v>151</v>
      </c>
      <c r="B50" s="1" t="s">
        <v>19</v>
      </c>
      <c r="C50" s="1" t="s">
        <v>152</v>
      </c>
      <c r="D50" s="1" t="s">
        <v>153</v>
      </c>
      <c r="E50" s="1" t="s">
        <v>33</v>
      </c>
      <c r="F50" s="2">
        <v>44.46</v>
      </c>
      <c r="G50" s="3">
        <v>0</v>
      </c>
      <c r="H50" s="3"/>
      <c r="I50" s="2">
        <f t="shared" si="6"/>
        <v>0</v>
      </c>
      <c r="J50" s="2">
        <f t="shared" si="7"/>
        <v>0</v>
      </c>
    </row>
    <row r="51" spans="1:10" ht="41.45" customHeight="1" x14ac:dyDescent="0.25">
      <c r="A51" s="1" t="s">
        <v>154</v>
      </c>
      <c r="B51" s="1" t="s">
        <v>19</v>
      </c>
      <c r="C51" s="1" t="s">
        <v>155</v>
      </c>
      <c r="D51" s="1" t="s">
        <v>156</v>
      </c>
      <c r="E51" s="1" t="s">
        <v>33</v>
      </c>
      <c r="F51" s="2">
        <v>44.46</v>
      </c>
      <c r="G51" s="3">
        <v>0</v>
      </c>
      <c r="H51" s="3"/>
      <c r="I51" s="2">
        <f t="shared" si="6"/>
        <v>0</v>
      </c>
      <c r="J51" s="2">
        <f t="shared" si="7"/>
        <v>0</v>
      </c>
    </row>
    <row r="52" spans="1:10" x14ac:dyDescent="0.25">
      <c r="A52" s="1" t="s">
        <v>157</v>
      </c>
      <c r="B52" s="1"/>
      <c r="C52" s="1"/>
      <c r="D52" s="1" t="s">
        <v>158</v>
      </c>
    </row>
    <row r="53" spans="1:10" ht="34.700000000000003" customHeight="1" x14ac:dyDescent="0.25">
      <c r="A53" s="1" t="s">
        <v>159</v>
      </c>
      <c r="B53" s="1" t="s">
        <v>19</v>
      </c>
      <c r="C53" s="1" t="s">
        <v>64</v>
      </c>
      <c r="D53" s="1" t="s">
        <v>65</v>
      </c>
      <c r="E53" s="1" t="s">
        <v>66</v>
      </c>
      <c r="F53" s="2">
        <v>21.14</v>
      </c>
      <c r="G53" s="3">
        <v>0</v>
      </c>
      <c r="H53" s="3"/>
      <c r="I53" s="2">
        <f t="shared" ref="I53:I62" si="8">ROUND(G53*(1 + H53/100),2)</f>
        <v>0</v>
      </c>
      <c r="J53" s="2">
        <f t="shared" ref="J53:J62" si="9">ROUND(F53*I53,2)</f>
        <v>0</v>
      </c>
    </row>
    <row r="54" spans="1:10" ht="62.65" customHeight="1" x14ac:dyDescent="0.25">
      <c r="A54" s="1" t="s">
        <v>160</v>
      </c>
      <c r="B54" s="1" t="s">
        <v>19</v>
      </c>
      <c r="C54" s="1" t="s">
        <v>68</v>
      </c>
      <c r="D54" s="1" t="s">
        <v>69</v>
      </c>
      <c r="E54" s="1" t="s">
        <v>33</v>
      </c>
      <c r="F54" s="2">
        <v>70.459999999999994</v>
      </c>
      <c r="G54" s="3">
        <v>0</v>
      </c>
      <c r="H54" s="3"/>
      <c r="I54" s="2">
        <f t="shared" si="8"/>
        <v>0</v>
      </c>
      <c r="J54" s="2">
        <f t="shared" si="9"/>
        <v>0</v>
      </c>
    </row>
    <row r="55" spans="1:10" ht="23.85" customHeight="1" x14ac:dyDescent="0.25">
      <c r="A55" s="1" t="s">
        <v>161</v>
      </c>
      <c r="B55" s="1" t="s">
        <v>19</v>
      </c>
      <c r="C55" s="1" t="s">
        <v>162</v>
      </c>
      <c r="D55" s="1" t="s">
        <v>163</v>
      </c>
      <c r="E55" s="1" t="s">
        <v>33</v>
      </c>
      <c r="F55" s="2">
        <v>1.1299999999999999</v>
      </c>
      <c r="G55" s="3">
        <v>0</v>
      </c>
      <c r="H55" s="3"/>
      <c r="I55" s="2">
        <f t="shared" si="8"/>
        <v>0</v>
      </c>
      <c r="J55" s="2">
        <f t="shared" si="9"/>
        <v>0</v>
      </c>
    </row>
    <row r="56" spans="1:10" ht="45.95" customHeight="1" x14ac:dyDescent="0.25">
      <c r="A56" s="1" t="s">
        <v>164</v>
      </c>
      <c r="B56" s="1" t="s">
        <v>19</v>
      </c>
      <c r="C56" s="1" t="s">
        <v>165</v>
      </c>
      <c r="D56" s="1" t="s">
        <v>166</v>
      </c>
      <c r="E56" s="1" t="s">
        <v>54</v>
      </c>
      <c r="F56" s="2">
        <v>1</v>
      </c>
      <c r="G56" s="3">
        <v>0</v>
      </c>
      <c r="H56" s="3"/>
      <c r="I56" s="2">
        <f t="shared" si="8"/>
        <v>0</v>
      </c>
      <c r="J56" s="2">
        <f t="shared" si="9"/>
        <v>0</v>
      </c>
    </row>
    <row r="57" spans="1:10" ht="44.1" customHeight="1" x14ac:dyDescent="0.25">
      <c r="A57" s="1" t="s">
        <v>167</v>
      </c>
      <c r="B57" s="1" t="s">
        <v>168</v>
      </c>
      <c r="C57" s="1" t="s">
        <v>169</v>
      </c>
      <c r="D57" s="1" t="s">
        <v>170</v>
      </c>
      <c r="E57" s="1" t="s">
        <v>171</v>
      </c>
      <c r="F57" s="2">
        <v>2</v>
      </c>
      <c r="G57" s="3">
        <v>0</v>
      </c>
      <c r="H57" s="3"/>
      <c r="I57" s="2">
        <f t="shared" si="8"/>
        <v>0</v>
      </c>
      <c r="J57" s="2">
        <f t="shared" si="9"/>
        <v>0</v>
      </c>
    </row>
    <row r="58" spans="1:10" ht="69.400000000000006" customHeight="1" x14ac:dyDescent="0.25">
      <c r="A58" s="1" t="s">
        <v>172</v>
      </c>
      <c r="B58" s="1" t="s">
        <v>19</v>
      </c>
      <c r="C58" s="1" t="s">
        <v>173</v>
      </c>
      <c r="D58" s="1" t="s">
        <v>174</v>
      </c>
      <c r="E58" s="1" t="s">
        <v>33</v>
      </c>
      <c r="F58" s="2">
        <v>70.459999999999994</v>
      </c>
      <c r="G58" s="3">
        <v>0</v>
      </c>
      <c r="H58" s="3"/>
      <c r="I58" s="2">
        <f t="shared" si="8"/>
        <v>0</v>
      </c>
      <c r="J58" s="2">
        <f t="shared" si="9"/>
        <v>0</v>
      </c>
    </row>
    <row r="59" spans="1:10" ht="26.1" customHeight="1" x14ac:dyDescent="0.25">
      <c r="A59" s="1" t="s">
        <v>175</v>
      </c>
      <c r="B59" s="1" t="s">
        <v>19</v>
      </c>
      <c r="C59" s="1" t="s">
        <v>176</v>
      </c>
      <c r="D59" s="1" t="s">
        <v>177</v>
      </c>
      <c r="E59" s="1" t="s">
        <v>33</v>
      </c>
      <c r="F59" s="2">
        <v>105.73</v>
      </c>
      <c r="G59" s="3">
        <v>0</v>
      </c>
      <c r="H59" s="3"/>
      <c r="I59" s="2">
        <f t="shared" si="8"/>
        <v>0</v>
      </c>
      <c r="J59" s="2">
        <f t="shared" si="9"/>
        <v>0</v>
      </c>
    </row>
    <row r="60" spans="1:10" ht="44.65" customHeight="1" x14ac:dyDescent="0.25">
      <c r="A60" s="1" t="s">
        <v>178</v>
      </c>
      <c r="B60" s="1" t="s">
        <v>19</v>
      </c>
      <c r="C60" s="1" t="s">
        <v>179</v>
      </c>
      <c r="D60" s="1" t="s">
        <v>180</v>
      </c>
      <c r="E60" s="1" t="s">
        <v>33</v>
      </c>
      <c r="F60" s="2">
        <v>35</v>
      </c>
      <c r="G60" s="3">
        <v>0</v>
      </c>
      <c r="H60" s="3"/>
      <c r="I60" s="2">
        <f t="shared" si="8"/>
        <v>0</v>
      </c>
      <c r="J60" s="2">
        <f t="shared" si="9"/>
        <v>0</v>
      </c>
    </row>
    <row r="61" spans="1:10" ht="23.45" customHeight="1" x14ac:dyDescent="0.25">
      <c r="A61" s="1" t="s">
        <v>181</v>
      </c>
      <c r="B61" s="1" t="s">
        <v>30</v>
      </c>
      <c r="C61" s="1" t="s">
        <v>182</v>
      </c>
      <c r="D61" s="1" t="s">
        <v>183</v>
      </c>
      <c r="E61" s="1" t="s">
        <v>66</v>
      </c>
      <c r="F61" s="2">
        <v>10</v>
      </c>
      <c r="G61" s="3">
        <v>0</v>
      </c>
      <c r="H61" s="3"/>
      <c r="I61" s="2">
        <f t="shared" si="8"/>
        <v>0</v>
      </c>
      <c r="J61" s="2">
        <f t="shared" si="9"/>
        <v>0</v>
      </c>
    </row>
    <row r="62" spans="1:10" ht="61.7" customHeight="1" x14ac:dyDescent="0.25">
      <c r="A62" s="1" t="s">
        <v>184</v>
      </c>
      <c r="B62" s="1" t="s">
        <v>19</v>
      </c>
      <c r="C62" s="1" t="s">
        <v>185</v>
      </c>
      <c r="D62" s="1" t="s">
        <v>186</v>
      </c>
      <c r="E62" s="1" t="s">
        <v>187</v>
      </c>
      <c r="F62" s="2">
        <v>300</v>
      </c>
      <c r="G62" s="3">
        <v>0</v>
      </c>
      <c r="H62" s="3"/>
      <c r="I62" s="2">
        <f t="shared" si="8"/>
        <v>0</v>
      </c>
      <c r="J62" s="2">
        <f t="shared" si="9"/>
        <v>0</v>
      </c>
    </row>
    <row r="63" spans="1:10" x14ac:dyDescent="0.25">
      <c r="A63" s="1"/>
      <c r="B63" s="1"/>
      <c r="C63" s="1"/>
      <c r="D63" s="1"/>
      <c r="E63" s="1"/>
      <c r="F63" s="1"/>
      <c r="G63" s="1"/>
      <c r="H63" s="1"/>
      <c r="I63" s="1" t="s">
        <v>188</v>
      </c>
      <c r="J63" s="2">
        <f>ROUND(SUM(J5:J62),2)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Claudio Hildo da Silva</cp:lastModifiedBy>
  <dcterms:created xsi:type="dcterms:W3CDTF">2024-06-21T09:18:25Z</dcterms:created>
  <dcterms:modified xsi:type="dcterms:W3CDTF">2024-06-21T12:19:32Z</dcterms:modified>
</cp:coreProperties>
</file>