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17" i="1" l="1"/>
  <c r="J117" i="1" s="1"/>
  <c r="I116" i="1"/>
  <c r="J116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2" i="1"/>
  <c r="J102" i="1" s="1"/>
  <c r="I101" i="1"/>
  <c r="J101" i="1" s="1"/>
  <c r="I100" i="1"/>
  <c r="J100" i="1" s="1"/>
  <c r="I99" i="1"/>
  <c r="J99" i="1" s="1"/>
  <c r="I98" i="1"/>
  <c r="J98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2" i="1"/>
  <c r="J72" i="1" s="1"/>
  <c r="I71" i="1"/>
  <c r="J71" i="1" s="1"/>
  <c r="I69" i="1"/>
  <c r="J69" i="1" s="1"/>
  <c r="I68" i="1"/>
  <c r="J68" i="1" s="1"/>
  <c r="I67" i="1"/>
  <c r="J67" i="1" s="1"/>
  <c r="I66" i="1"/>
  <c r="J66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39" i="1"/>
  <c r="J39" i="1" s="1"/>
  <c r="I38" i="1"/>
  <c r="J38" i="1" s="1"/>
  <c r="I37" i="1"/>
  <c r="J37" i="1" s="1"/>
  <c r="I36" i="1"/>
  <c r="J36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3" i="1"/>
  <c r="J23" i="1" s="1"/>
  <c r="I20" i="1"/>
  <c r="J20" i="1" s="1"/>
  <c r="I19" i="1"/>
  <c r="J19" i="1" s="1"/>
  <c r="I18" i="1"/>
  <c r="J18" i="1" s="1"/>
  <c r="I17" i="1"/>
  <c r="J17" i="1" s="1"/>
  <c r="I16" i="1"/>
  <c r="J16" i="1" s="1"/>
  <c r="I15" i="1"/>
  <c r="J15" i="1" s="1"/>
  <c r="I14" i="1"/>
  <c r="J14" i="1" s="1"/>
  <c r="I13" i="1"/>
  <c r="J13" i="1" s="1"/>
  <c r="I12" i="1"/>
  <c r="J12" i="1" s="1"/>
  <c r="I11" i="1"/>
  <c r="J11" i="1" s="1"/>
  <c r="I8" i="1"/>
  <c r="J8" i="1" s="1"/>
  <c r="I6" i="1"/>
  <c r="J6" i="1" s="1"/>
  <c r="J118" i="1" l="1"/>
</calcChain>
</file>

<file path=xl/sharedStrings.xml><?xml version="1.0" encoding="utf-8"?>
<sst xmlns="http://schemas.openxmlformats.org/spreadsheetml/2006/main" count="523" uniqueCount="321">
  <si>
    <t>Entidade:</t>
  </si>
  <si>
    <t>MUNICÍPIO DE JOINVILLE</t>
  </si>
  <si>
    <t>Obra:</t>
  </si>
  <si>
    <t>Pier para embarcações - Flutuante Espinheiros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</si>
  <si>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</si>
  <si>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</si>
  <si>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</si>
  <si>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</si>
  <si>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</si>
  <si>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</si>
  <si>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</si>
  <si>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</si>
  <si>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</si>
  <si>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</si>
  <si>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</si>
  <si>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 (ÍNDICE DNIT)</t>
  </si>
  <si>
    <t>1.1</t>
  </si>
  <si>
    <t>Composição Própria</t>
  </si>
  <si>
    <t>C.P. 1312404166073</t>
  </si>
  <si>
    <t>Administração local de obra - (ref. comp cpu 002 infras - flutuante espinheiro) iw</t>
  </si>
  <si>
    <t>un</t>
  </si>
  <si>
    <t>2</t>
  </si>
  <si>
    <t>SERVIÇOS INICIAIS (ÍNDICE INCC)</t>
  </si>
  <si>
    <t>2.1</t>
  </si>
  <si>
    <t>C.P. 1312401162455</t>
  </si>
  <si>
    <t>Mobilização e desmobilização de equipamentos para instalação de equipamento de apoio náutico - parques flutuantes - infras comp3</t>
  </si>
  <si>
    <t>UN</t>
  </si>
  <si>
    <t>3</t>
  </si>
  <si>
    <t>SERVIÇOS PRELIMINARES (ÍNDICE INCC)</t>
  </si>
  <si>
    <t>3.1</t>
  </si>
  <si>
    <t>CANTEIRO DE OBRA</t>
  </si>
  <si>
    <t>3.1.1</t>
  </si>
  <si>
    <t>SINAPI/SC</t>
  </si>
  <si>
    <t>10775</t>
  </si>
  <si>
    <t>Locacao de container 2,30 x 6,00 m, alt. 2,50 m, com 1 sanitario, para escritorio, completo, sem divisorias internas (nao inclui mobilizacao/desmobilizacao)</t>
  </si>
  <si>
    <t>MES</t>
  </si>
  <si>
    <t>3.1.2</t>
  </si>
  <si>
    <t>C.P. 1312405168164</t>
  </si>
  <si>
    <t>Composição paramétrica de ligação predial de água, rede DN 50 mm, ramal predial de 20 mm, L = 6,0 m, largura da vala = 0,65 m; com colar de tomada de pvc; escavação manual, preparo de fundo de vala e reaterro compactado. af_06/2022 - (ref. SINAPI 104122) iw</t>
  </si>
  <si>
    <t>3.1.3</t>
  </si>
  <si>
    <t>C.P. 1312405168165</t>
  </si>
  <si>
    <t>Composição paramétrica de ligação predial de esgoto, rede DN 150 mm, coletor predial DN 100 mm, L = 6,0 m, largura da vala = 0,65 m; com selim e curva 90 graus; escavação mecanizada, preparo de fundo de vala e reaterro compactado. af_06/2022 - (ref. SINAPI  104136) iw</t>
  </si>
  <si>
    <t>3.1.4</t>
  </si>
  <si>
    <t>101533</t>
  </si>
  <si>
    <t>Entrada de energia elétrica, subterrânea, trifásica, com caixa de embutir, cabo de 10 mm2 e disjuntor DIN 50A (não inclusa mureta de alvenaria). af_07/2020_ps</t>
  </si>
  <si>
    <t>3.1.5</t>
  </si>
  <si>
    <t>98459</t>
  </si>
  <si>
    <t>Tapume com telha metálica. af_05/2018</t>
  </si>
  <si>
    <t>M2</t>
  </si>
  <si>
    <t>3.1.6</t>
  </si>
  <si>
    <t>SICRO/SC</t>
  </si>
  <si>
    <t>5914479</t>
  </si>
  <si>
    <t>Transporte com caminhão carroceria de 15 t - rodovia pavimentada</t>
  </si>
  <si>
    <t>tkm</t>
  </si>
  <si>
    <t>3.1.7</t>
  </si>
  <si>
    <t>103689</t>
  </si>
  <si>
    <t>Fornecimento e instalação de placa de obra com chapa galvanizada e estrutura de madeira. af_03/2022_ps</t>
  </si>
  <si>
    <t>3.1.8</t>
  </si>
  <si>
    <t>C.P. 1312402164366</t>
  </si>
  <si>
    <t>Locação de banheiro químico, com 1 (uma) limpeza semanal</t>
  </si>
  <si>
    <t>mês</t>
  </si>
  <si>
    <t>3.1.9</t>
  </si>
  <si>
    <t>C.P. 1312405167958</t>
  </si>
  <si>
    <t>Contentor plástico 240 litros (composição: c.p cont240)</t>
  </si>
  <si>
    <t>3.1.10</t>
  </si>
  <si>
    <t>C.P. 1312405167959</t>
  </si>
  <si>
    <t>Contentor plástico 500 litros (composição: c.p cont500)</t>
  </si>
  <si>
    <t>4</t>
  </si>
  <si>
    <t>FUNDAÇÃO - PÍER FLUTUANTE (ÍNDICE DNIT)</t>
  </si>
  <si>
    <t>4.1</t>
  </si>
  <si>
    <t>ESTACAS PÍER FLUTUANTE E APOIO PASSARELA</t>
  </si>
  <si>
    <t>4.1.1</t>
  </si>
  <si>
    <t>C.P. 1312401162441</t>
  </si>
  <si>
    <t>Camisa metálica com espessura de 12,7 mm D = 600 mm - para passagem de lâmina d'água - posicionamento - infras comp4</t>
  </si>
  <si>
    <t>M</t>
  </si>
  <si>
    <t>4.1.2</t>
  </si>
  <si>
    <t>C.P. 1312401162442</t>
  </si>
  <si>
    <t>Camisa metálica com espessura de 12,7 mm D = 600 mm - cravada com martelo vibratório - sem escavação - cravação - infras - caruzo comp5</t>
  </si>
  <si>
    <t>4.1.3</t>
  </si>
  <si>
    <t>2306726</t>
  </si>
  <si>
    <t>Apoio náutico para a execução da cravação de camisa metálica D = 600 a 1.800 mm</t>
  </si>
  <si>
    <t>m</t>
  </si>
  <si>
    <t>4.1.4</t>
  </si>
  <si>
    <t>7119679</t>
  </si>
  <si>
    <t>Lançamento de poita de concreto - peso submerso</t>
  </si>
  <si>
    <t>t</t>
  </si>
  <si>
    <t>4.1.5</t>
  </si>
  <si>
    <t>1416141</t>
  </si>
  <si>
    <t>Corte de chapas de aço com espessura de 12,5 mm com maçarico oxiacetileno</t>
  </si>
  <si>
    <t>4.1.6</t>
  </si>
  <si>
    <t>C.P. 1312307150182</t>
  </si>
  <si>
    <t>Concretagem de estrutura, com concreto usinado bombeável fck 40 MPa - lançamento, adensamento e acabamento - ref mg-est-080</t>
  </si>
  <si>
    <t>M3</t>
  </si>
  <si>
    <t>4.1.7</t>
  </si>
  <si>
    <t>3107995</t>
  </si>
  <si>
    <t>Fôrmas de compensado resinado 10 mm - uso geral - utilização de 1 vez - confecção, instalação e retirada</t>
  </si>
  <si>
    <t>m²</t>
  </si>
  <si>
    <t>4.1.8</t>
  </si>
  <si>
    <t>2306730</t>
  </si>
  <si>
    <t>Apoio náutico para a execução da concretagem de camisas metálicas</t>
  </si>
  <si>
    <t>m³</t>
  </si>
  <si>
    <t>4.1.9</t>
  </si>
  <si>
    <t>0407819</t>
  </si>
  <si>
    <t>Armação em aço CA-50 - fornecimento, preparo e colocação</t>
  </si>
  <si>
    <t>kg</t>
  </si>
  <si>
    <t>4.1.10</t>
  </si>
  <si>
    <t>2306731</t>
  </si>
  <si>
    <t>Apoio náutico para a colocação da armação em camisa metálica</t>
  </si>
  <si>
    <t>4.1.11</t>
  </si>
  <si>
    <t>1107860</t>
  </si>
  <si>
    <t>Lançamento mecânico de concreto com bomba lança sobre chassi com capacidade de 50 m³/h - confecção em central dosadora de 40 m³/h</t>
  </si>
  <si>
    <t>5</t>
  </si>
  <si>
    <t>SUPERESTRUTURA - PÍER FLUTUANTE - VIGAS DE LIGAÇÃO DAS ESTACAS E APOIO PASSARELA (ÍNDICE DNIT)</t>
  </si>
  <si>
    <t>5.1</t>
  </si>
  <si>
    <t>CONCRETAGEM IN-LOCO - VIGA SOBRE CAVALETE  DE ESTACAS</t>
  </si>
  <si>
    <t>5.1.1</t>
  </si>
  <si>
    <t>5.1.2</t>
  </si>
  <si>
    <t>5.1.3</t>
  </si>
  <si>
    <t>3107997</t>
  </si>
  <si>
    <t>Fôrmas de compensado resinado 10 mm - uso geral - utilização de 3 vezes - confecção, instalação e retirada</t>
  </si>
  <si>
    <t>5.1.4</t>
  </si>
  <si>
    <t>5.2</t>
  </si>
  <si>
    <t>JAQUETA METÁLICA DE INTERLIGAÇÃO DAS ESTACAS DO FLUTUANTE INTERMEDIÁRIO</t>
  </si>
  <si>
    <t>5.2.1</t>
  </si>
  <si>
    <t>2408149</t>
  </si>
  <si>
    <t>Estrutura em perfil de aço ASTM A36 corte, solda e montagem - fornecimento e instalação</t>
  </si>
  <si>
    <t>5.2.2</t>
  </si>
  <si>
    <t>C.P. 1312404166132</t>
  </si>
  <si>
    <t>M3170 - apoio de neoprene não fretado  C = 100 mm, L = 100 mm e E = 20 mm (ref. sicro 07/2023 e c.p. 1312311154574)</t>
  </si>
  <si>
    <t>5.2.3</t>
  </si>
  <si>
    <t>2419790</t>
  </si>
  <si>
    <t>Jateamento de chapa de aço com o uso de granalhas de aço grau sa2 1/</t>
  </si>
  <si>
    <t>5.2.4</t>
  </si>
  <si>
    <t>2419705</t>
  </si>
  <si>
    <t>Pintura com epóxi de dois componentes com pistola a ar comprimido, uma demão, espessura de até 120 µm</t>
  </si>
  <si>
    <t>5.2.5</t>
  </si>
  <si>
    <t>2419704</t>
  </si>
  <si>
    <t>Pintura com primer epóxi de dois componentes com pistola a ar comprimido, uma demão, espessura de até 70 µm</t>
  </si>
  <si>
    <t>5.2.6</t>
  </si>
  <si>
    <t>2408080</t>
  </si>
  <si>
    <t>Pintura de acabamento com esmalte epóxi com pistola a ar comprimido, uma demão, espessura de até 40 µm</t>
  </si>
  <si>
    <t>5.2.7</t>
  </si>
  <si>
    <t>3806401</t>
  </si>
  <si>
    <t>Lançamento de superestrutura de passarela metálica de 12 a 24 t com utilização de guindaste</t>
  </si>
  <si>
    <t>5.2.8</t>
  </si>
  <si>
    <t>1108056</t>
  </si>
  <si>
    <t>Microconcreto autoadensável para reparos e grauteamento - confecção em misturador e lançamento manual</t>
  </si>
  <si>
    <t>6</t>
  </si>
  <si>
    <t>FUNDAÇÃO - PÓRTICO PARA PASSARELA (ÍNDICE DNIT)</t>
  </si>
  <si>
    <t>6.1</t>
  </si>
  <si>
    <t>ESTACAS VERTICAIS DO PÓRTICO PASSARELA</t>
  </si>
  <si>
    <t>6.1.1</t>
  </si>
  <si>
    <t>C.P. 1312401162448</t>
  </si>
  <si>
    <t>Camisa metálica com espessura de 8,0 mm D = 355 mm - para passagem de lâmina d'água - posicionamento infras - comp10</t>
  </si>
  <si>
    <t>6.1.2</t>
  </si>
  <si>
    <t>C.P. 1312401162450</t>
  </si>
  <si>
    <t>Camisa metálica com espessura de 8,0 mm D = 355 mm - cravada com martelo vibratório - sem escavação - cravação infras - comp11</t>
  </si>
  <si>
    <t>6.1.3</t>
  </si>
  <si>
    <t>6.1.4</t>
  </si>
  <si>
    <t>6.1.5</t>
  </si>
  <si>
    <t>2306687</t>
  </si>
  <si>
    <t>Escavação com perfuratriz tipo Wirth em solo - D = 600 mm</t>
  </si>
  <si>
    <t>6.1.6</t>
  </si>
  <si>
    <t>2306727</t>
  </si>
  <si>
    <t>Apoio náutico para a escavação com perfuratriz tipo Wirth em solo D = 600 a 1.800 mm</t>
  </si>
  <si>
    <t>6.1.7</t>
  </si>
  <si>
    <t>C.P. 1312404166076</t>
  </si>
  <si>
    <t>Concreto submerso fck = 40 MPa - confecção em central dosadora de 30 m³/h - areia e brita comerciais - cimento Portland pozolanico CP iv-32 - aditivo liquido impermeabilizante cristalizante - silica ativa - infras - comp13</t>
  </si>
  <si>
    <t>6.1.8</t>
  </si>
  <si>
    <t>6.1.9</t>
  </si>
  <si>
    <t>44535</t>
  </si>
  <si>
    <t>Servico de bombeamento de concreto com consumo minimo de 40 m3, (disponibilizacao de bomba), sem o lancamento</t>
  </si>
  <si>
    <t>6.1.10</t>
  </si>
  <si>
    <t>6.1.11</t>
  </si>
  <si>
    <t>6.1.12</t>
  </si>
  <si>
    <t>6.1.13</t>
  </si>
  <si>
    <t>7</t>
  </si>
  <si>
    <t>SUPERESTRUTURA - PÓRTICO PARA PASSARELA (ÍNDICE DNIT)</t>
  </si>
  <si>
    <t>7.1</t>
  </si>
  <si>
    <t>EXECUÇÃO IN-LOCO - VIGA PÓRTICO</t>
  </si>
  <si>
    <t>7.1.1</t>
  </si>
  <si>
    <t>7.1.2</t>
  </si>
  <si>
    <t>C.P. 1312212143781</t>
  </si>
  <si>
    <t>Concretagem de pilares, com concreto usinado bombeável fck 40 MPa - lançamento, adensamento e acabamento ( mg-est-080  magnus po)</t>
  </si>
  <si>
    <t>M³</t>
  </si>
  <si>
    <t>7.1.3</t>
  </si>
  <si>
    <t>7.1.4</t>
  </si>
  <si>
    <t>8</t>
  </si>
  <si>
    <t>PASSARELA, ESTRUTURA FIXAÇÃO (ALÇA) E FLUTUANTES DE CONCRETO COM ACESSÓRIOS (ÍNDICE DNIT)</t>
  </si>
  <si>
    <t>8.1</t>
  </si>
  <si>
    <t>C.P. 1312404166005</t>
  </si>
  <si>
    <t>Fornecimento e instalação de píeres flutuantes e acessórios - incluso: flutuante, passarela, módulo, colares e cunhos - obs: concreto dos píer fck 50mpa.</t>
  </si>
  <si>
    <t>8.2</t>
  </si>
  <si>
    <t>98553</t>
  </si>
  <si>
    <t>Impermeabilização de superfície com membrana à base de poliuretano, 2 demãos. af_09/2023</t>
  </si>
  <si>
    <t>9</t>
  </si>
  <si>
    <t>ILUMINAÇÃO (ÍNDICE INCC)</t>
  </si>
  <si>
    <t>9.1</t>
  </si>
  <si>
    <t>93009</t>
  </si>
  <si>
    <t>Eletroduto rígido roscável, PVC, DN 60 mm (2"), para rede enterrada de distribuição de energia elétrica - fornecimento e instalação. af_12/2021</t>
  </si>
  <si>
    <t>9.2</t>
  </si>
  <si>
    <t>C.P. 1312404166031</t>
  </si>
  <si>
    <t>Eletroduto flexível corrugado, PEAD, DN 2", para circuito enterrado - (ref. SINAPI 91850 e cpu 011 ) iw</t>
  </si>
  <si>
    <t>9.3</t>
  </si>
  <si>
    <t>101654</t>
  </si>
  <si>
    <t>Luminária de LED para iluminação pública, de 33 W até 50 W - fornecimento e instalação. af_08/2020</t>
  </si>
  <si>
    <t>9.4</t>
  </si>
  <si>
    <t>97611</t>
  </si>
  <si>
    <t>Lâmpada compacta fluorescente de 15 W, base e27 - fornecimento e instalação. af_02/2020</t>
  </si>
  <si>
    <t>9.5</t>
  </si>
  <si>
    <t>C.P. 1312404166055</t>
  </si>
  <si>
    <t>Poste balizador para jardim, dimensões 100x10x10cm - fornecimento e instalação. af_11/2019 - (ref. SINAPI 100619 e cpu 009 - infras) iw</t>
  </si>
  <si>
    <t>9.6</t>
  </si>
  <si>
    <t>C.P. 1312404166041</t>
  </si>
  <si>
    <t>Remoção de postes/guarda-corpo/lixeira existentes infras - cpu 016 csc</t>
  </si>
  <si>
    <t>9.7</t>
  </si>
  <si>
    <t>C.P. 1312403164682</t>
  </si>
  <si>
    <t>Poste de fibra de vidro, tipo cônico contínuo, base engastada, resistente a ventos de até 100km/h, altura livre acima do solo 4 metros, diâmetro no topo 60mm, com janela de inspeção para disjuntor no topo/núcleo - fornecimento e instalação</t>
  </si>
  <si>
    <t>9.8</t>
  </si>
  <si>
    <t>101798</t>
  </si>
  <si>
    <t>Tampa para caixa tipo R1, em ferro fundido, dimensões internas: 0,40 x 0,60 m - fornecimento e instalação. af_12/2020</t>
  </si>
  <si>
    <t>9.9</t>
  </si>
  <si>
    <t>101795</t>
  </si>
  <si>
    <t>Caixa enterrada para instalações telefônicas tipo R1, em alvenaria com blocos de concreto, dimensões internas: 0,35x0,60x0,60 m, excluindo tampão. af_12/2020</t>
  </si>
  <si>
    <t>9.10</t>
  </si>
  <si>
    <t>91944</t>
  </si>
  <si>
    <t>Caixa retangular 4" x 4" baixa (0,30 m do piso), PVC, instalada em parede - fornecimento e instalação. af_03/2023</t>
  </si>
  <si>
    <t>9.11</t>
  </si>
  <si>
    <t>91953</t>
  </si>
  <si>
    <t>Interruptor simples (1 módulo), 10A/250V, incluindo suporte e placa - fornecimento e instalação. af_03/2023</t>
  </si>
  <si>
    <t>9.12</t>
  </si>
  <si>
    <t>101632</t>
  </si>
  <si>
    <t>Relé fotoelétrico para comando de iluminação externa 1000 W - fornecimento e instalação. af_08/2020</t>
  </si>
  <si>
    <t>9.13</t>
  </si>
  <si>
    <t>91932</t>
  </si>
  <si>
    <t>Cabo de cobre flexível isolado, 10 mm², anti-chama 450/750 V, para circuitos terminais - fornecimento e instalação. af_03/2023</t>
  </si>
  <si>
    <t>9.14</t>
  </si>
  <si>
    <t>91926</t>
  </si>
  <si>
    <t>Cabo de cobre flexível isolado, 2,5 mm², anti-chama 450/750 V, para circuitos terminais - fornecimento e instalação. af_03/2023</t>
  </si>
  <si>
    <t>9.15</t>
  </si>
  <si>
    <t>C.P. 1312402163312</t>
  </si>
  <si>
    <t>Cabo aluminio isolado 0,6/1kv 90°c 16mm² EPR flexível anti chamas, incluso anilhas de identificação e conectores e demais acessórios - fornecimento e instalação. af_03/2023 - (ref. SINAPI 91933)</t>
  </si>
  <si>
    <t>9.16</t>
  </si>
  <si>
    <t>C.P. 1312404166062</t>
  </si>
  <si>
    <t>Cabo de aluminio multiplexado duplex 1kv 16mm², fase e neutro isolado - fornecimento e instalação. af_03/2023 - (ref. SINAPI 91933 e cpu 013-infras) iw</t>
  </si>
  <si>
    <t>9.17</t>
  </si>
  <si>
    <t>93654</t>
  </si>
  <si>
    <t>Disjuntor monopolar tipo DIN, corrente nominal de 16A - fornecimento e instalação. af_10/2020</t>
  </si>
  <si>
    <t>9.18</t>
  </si>
  <si>
    <t>101489</t>
  </si>
  <si>
    <t>Entrada de energia elétrica, aérea, monofásica, com caixa de sobrepor, cabo de 10 mm2 e disjuntor DIN 50A (não incluso o poste de concreto). af_07/2020_ps</t>
  </si>
  <si>
    <t>9.19</t>
  </si>
  <si>
    <t>C.P. 1312112123701</t>
  </si>
  <si>
    <t>Disjuntor bipolar dr, corrente 25A, sensibilidade 30ma  - fornecimento e instalação- ref. SINAPI 93663</t>
  </si>
  <si>
    <t>9.20</t>
  </si>
  <si>
    <t>C.P. 1312404166067</t>
  </si>
  <si>
    <t>Fonte para sinalização náutica, blindada 10A com indice de proteção ip67 - fornecimento e instalação - (ref. SINAPI  97583 e cpu 014 infras) iw</t>
  </si>
  <si>
    <t>9.21</t>
  </si>
  <si>
    <t>C.P. 1312404166071</t>
  </si>
  <si>
    <t>Luminária para sinalização náutica de estruturas - 12v - fornecimento e instalação. af_02/2020 - (ref. SINAPI  97583 e cpu 004 infras) iw</t>
  </si>
  <si>
    <t>9.22</t>
  </si>
  <si>
    <t>C.P. 1312405168038</t>
  </si>
  <si>
    <t>Luminária LED tipo Arandela 30w - fornecimento e instalação - (ref. c.p lumin-01 - infras) iw</t>
  </si>
  <si>
    <t>10</t>
  </si>
  <si>
    <t>ACESSIBILIDADE, GUARDA-CORPO,  MOBILIÁRIO E ACESSÓRIOS (ÍNDICE INCC)</t>
  </si>
  <si>
    <t>10.1</t>
  </si>
  <si>
    <t>PÍER FLUTUANTE</t>
  </si>
  <si>
    <t>10.1.1</t>
  </si>
  <si>
    <t>103307</t>
  </si>
  <si>
    <t>Instalação de lixeira metálica dupla, capacidade de 60 l, em tubo de aço carbono e cestos em chapa de aço com pintura eletrostática, sobre piso de concreto existente. af_11/2021</t>
  </si>
  <si>
    <t>10.1.2</t>
  </si>
  <si>
    <t>103304</t>
  </si>
  <si>
    <t>Instalação de banco metálico com encosto, 1,60 m de comprimento, em tubo de aço carbono com pintura eletrostática, sobre piso de concreto existente. af_11/2021</t>
  </si>
  <si>
    <t>10.1.3</t>
  </si>
  <si>
    <t>C.P. 1312404166006</t>
  </si>
  <si>
    <t>Fornecimento e instalação de tampão de empilhamento cone tipo dock edge ou equivalente - (ref. cpu 005 - infras eng.)</t>
  </si>
  <si>
    <t>10.1.4</t>
  </si>
  <si>
    <t>C.P. 1312205133630</t>
  </si>
  <si>
    <t>Piso tatil alerta em inox parafusado - fornecimento e instalação_(amunesc)</t>
  </si>
  <si>
    <t>10.1.5</t>
  </si>
  <si>
    <t>10.2</t>
  </si>
  <si>
    <t>COMPATIBILIZAÇÃO TRECHO TERRA E TRAPICHE FIXO EXISTENTE</t>
  </si>
  <si>
    <t>10.2.1</t>
  </si>
  <si>
    <t>C.P. 1312405167241</t>
  </si>
  <si>
    <t>Balizador modelo 2 – chumbado (tubo de diâmetro de 60mm, espessura da parede de 3mm, com altura de 116cm, em aço galvanizado a fogo e pintura eletrostática a pó, com flange em chapa de diâmetro de 15cm e espessura de 9mm em aço galvanizado a fogo e pintura eletrostática a pó, com fixação chumbador mecânico tipo parabolt, e CAP esférico em ferro fundido galvanizado a fogo e pintura eletrostática a pó, total da altura do balizador de 124cm), sem bloco (base) de concreto, fornecimento e instalação - padrão prefeitura joinville. (ref. c.p. 02781 - 01/2020 / sco rio pj 25.25.0060) iw</t>
  </si>
  <si>
    <t>10.2.2</t>
  </si>
  <si>
    <t>C.P. 1312405167249</t>
  </si>
  <si>
    <t>Defensa modelo 02 (formato x preenchido) – gradil sem os pilares que são os mesmos que dos balizadores (tubo retangular de 40x20mm, espessura da parede de 3mm, em aço galvanizado a fogo e pintura eletrostática a pó, com abas de fixação com parafuso, espessura da parede de 3mm em aço galvanização a fogo e pintura eletrostática a pó, chapa recortada com espessura da parede de 3mm (flor) em aço galvanizado a fogo e pintura eletrostática a pó, preenchimento em tubo com diâmetro de 10mm, espessura da parede de 1,5mm em aço galvanizado a fogo e pintura eletrostática a pó, dimensões do gradil: 1,48m de largura e 1,02m de altura), fornecimento e instalação - padrão prefeitura joinville. (ref. SINAPI  3806386 - 01/2021 / catalogo: sinapi_ct_mt1_ guarda_corpo_grade_corrimao_v002.xls (01.esqv.gcfe.002/01) / sco rio pj 25.25.0060) iw.</t>
  </si>
  <si>
    <t>10.2.3</t>
  </si>
  <si>
    <t>C.P. 1312405167298</t>
  </si>
  <si>
    <t>Defensa modelo 04 (preenchido) – gradil sem os pilares que são os mesmos que dos balizadores (tubo retangular de 40x20mm, espessura da parede de 3mm, em aço galvanizado a fogo e pintura eletrostática a pó, com abas de fixação com parafuso, espessura da parede de 3mm em aço galvanização a fogo e pintura eletrostática a pó, chapa recortada com espessura da parede de 3mm (flor) em aço galvanizado a fogo e pintura eletrostática a pó, preenchimento em tubo com diâmetro de 10mm, espessura da parede de 1,5mm em aço galvanizado a fogo e pintura eletrostática a pó, dimensões do gradil: 0,68m de largura e 1,02m de altura), fornecimento e instalação - padrão prefeitura joinville. (ref. SINAPI  3806386 - 01/2021 / catalogo: sinapi_ct_mt1_ guarda_corpo_grade_corrimao_v002.xls (01.esqv.gcfe.002/01) / sco rio pj 25.25.0060) iw.</t>
  </si>
  <si>
    <t>10.2.4</t>
  </si>
  <si>
    <t>99837</t>
  </si>
  <si>
    <t>Guarda-corpo de aço galvanizado de 1,10m, montantes tubulares de 1.1/4 espaçados de 1,20m, travessa superior de 1.1/2, gradil formado por tubos horizontais de 1 e verticais de 3/4, fixado com chumbador mecânico. af_04/2019_ps</t>
  </si>
  <si>
    <t>10.2.5</t>
  </si>
  <si>
    <t>99855</t>
  </si>
  <si>
    <t>Corrimão simples, diâmetro externo = 1 1/2, em aço galvanizado. af_04/2019_ps</t>
  </si>
  <si>
    <t>10.2.6</t>
  </si>
  <si>
    <t>10.2.7</t>
  </si>
  <si>
    <t>10.2.8</t>
  </si>
  <si>
    <t>103327</t>
  </si>
  <si>
    <t>Alvenaria de vedação de blocos cerâmicos furados na vertical de 19x19x39 cm (espessura 19 cm) e argamassa de assentamento com preparo manual. af_12/2021</t>
  </si>
  <si>
    <t>10.2.9</t>
  </si>
  <si>
    <t>C.P. 1312405167529</t>
  </si>
  <si>
    <t>Fornecimento e implantação de suporte metálico galvanizado para placa de sinalização - C=2,50 m - com aleta ante giro</t>
  </si>
  <si>
    <t>unid.</t>
  </si>
  <si>
    <t>10.2.10</t>
  </si>
  <si>
    <t>C.P. 1312312160184</t>
  </si>
  <si>
    <t>Placa em aço nº 16 galvanizado com película retrorrefletiva tipo I + III - confecção</t>
  </si>
  <si>
    <t>10.2.11</t>
  </si>
  <si>
    <t>C.P. 1312206136805</t>
  </si>
  <si>
    <t>Pintura eletrostática com tinta em pó à base de resina epóxi - E = 80 µm - (ref. sicro 5605942 - 01/2022) iw</t>
  </si>
  <si>
    <t>11</t>
  </si>
  <si>
    <t>LIMPEZA FINAL DA OBRA (ÍNDICE INCC)</t>
  </si>
  <si>
    <t>11.1</t>
  </si>
  <si>
    <t>C.P. 1312306149038</t>
  </si>
  <si>
    <t>Desmobilização de materiais e equipamentos de obra  (dnit - manual de custos de infraestrutura de transportes - volume 09 - mobilização e desmobilização - aplicando a seguinte formula cmob=((dm x k x fu)/v) x ch, onde dm=30km, k=2 pois pois o veículo precisará retornar, fu=1,0, v=60 km, ch= conforme custo hora do equipamento.) - csc</t>
  </si>
  <si>
    <t>11.2</t>
  </si>
  <si>
    <t>99811</t>
  </si>
  <si>
    <t>Limpeza de contrapiso com vassoura a seco. af_04/2019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</si>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</sst>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tabSelected="1" topLeftCell="B1" zoomScale="70" zoomScaleNormal="70" workbookViewId="0">
      <selection activeCell="B1" sqref="B1:J1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36.950000000000003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</v>
      </c>
      <c r="G6" s="3">
        <v>0</v>
      </c>
      <c r="H6" s="3"/>
      <c r="I6" s="2">
        <f>ROUND(G6*(1 + H6/100),2)</f>
        <v>0</v>
      </c>
      <c r="J6" s="2">
        <f>ROUND(F6*I6,2)</f>
        <v>0</v>
      </c>
    </row>
    <row r="7" spans="1:10" x14ac:dyDescent="0.25">
      <c r="A7" s="1" t="s">
        <v>21</v>
      </c>
      <c r="B7" s="1"/>
      <c r="C7" s="1"/>
      <c r="D7" s="1" t="s">
        <v>22</v>
      </c>
    </row>
    <row r="8" spans="1:10" ht="57.6" customHeight="1" x14ac:dyDescent="0.25">
      <c r="A8" s="1" t="s">
        <v>23</v>
      </c>
      <c r="B8" s="1" t="s">
        <v>17</v>
      </c>
      <c r="C8" s="1" t="s">
        <v>24</v>
      </c>
      <c r="D8" s="1" t="s">
        <v>25</v>
      </c>
      <c r="E8" s="1" t="s">
        <v>26</v>
      </c>
      <c r="F8" s="2">
        <v>1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27</v>
      </c>
      <c r="B9" s="1"/>
      <c r="C9" s="1"/>
      <c r="D9" s="1" t="s">
        <v>28</v>
      </c>
    </row>
    <row r="10" spans="1:10" x14ac:dyDescent="0.25">
      <c r="A10" s="1" t="s">
        <v>29</v>
      </c>
      <c r="B10" s="1"/>
      <c r="C10" s="1"/>
      <c r="D10" s="1" t="s">
        <v>30</v>
      </c>
    </row>
    <row r="11" spans="1:10" ht="70.150000000000006" customHeight="1" x14ac:dyDescent="0.25">
      <c r="A11" s="1" t="s">
        <v>31</v>
      </c>
      <c r="B11" s="1" t="s">
        <v>32</v>
      </c>
      <c r="C11" s="1" t="s">
        <v>33</v>
      </c>
      <c r="D11" s="1" t="s">
        <v>34</v>
      </c>
      <c r="E11" s="1" t="s">
        <v>35</v>
      </c>
      <c r="F11" s="2">
        <v>16</v>
      </c>
      <c r="G11" s="3">
        <v>0</v>
      </c>
      <c r="H11" s="3"/>
      <c r="I11" s="2">
        <f t="shared" ref="I11:I20" si="0">ROUND(G11*(1 + H11/100),2)</f>
        <v>0</v>
      </c>
      <c r="J11" s="2">
        <f t="shared" ref="J11:J20" si="1">ROUND(F11*I11,2)</f>
        <v>0</v>
      </c>
    </row>
    <row r="12" spans="1:10" ht="115.7" customHeight="1" x14ac:dyDescent="0.25">
      <c r="A12" s="1" t="s">
        <v>36</v>
      </c>
      <c r="B12" s="1" t="s">
        <v>17</v>
      </c>
      <c r="C12" s="1" t="s">
        <v>37</v>
      </c>
      <c r="D12" s="1" t="s">
        <v>38</v>
      </c>
      <c r="E12" s="1" t="s">
        <v>26</v>
      </c>
      <c r="F12" s="2">
        <v>1</v>
      </c>
      <c r="G12" s="3">
        <v>0</v>
      </c>
      <c r="H12" s="3"/>
      <c r="I12" s="2">
        <f t="shared" si="0"/>
        <v>0</v>
      </c>
      <c r="J12" s="2">
        <f t="shared" si="1"/>
        <v>0</v>
      </c>
    </row>
    <row r="13" spans="1:10" ht="120.6" customHeight="1" x14ac:dyDescent="0.25">
      <c r="A13" s="1" t="s">
        <v>39</v>
      </c>
      <c r="B13" s="1" t="s">
        <v>17</v>
      </c>
      <c r="C13" s="1" t="s">
        <v>40</v>
      </c>
      <c r="D13" s="1" t="s">
        <v>41</v>
      </c>
      <c r="E13" s="1" t="s">
        <v>26</v>
      </c>
      <c r="F13" s="2">
        <v>1</v>
      </c>
      <c r="G13" s="3">
        <v>0</v>
      </c>
      <c r="H13" s="3"/>
      <c r="I13" s="2">
        <f t="shared" si="0"/>
        <v>0</v>
      </c>
      <c r="J13" s="2">
        <f t="shared" si="1"/>
        <v>0</v>
      </c>
    </row>
    <row r="14" spans="1:10" ht="71.099999999999994" customHeight="1" x14ac:dyDescent="0.25">
      <c r="A14" s="1" t="s">
        <v>42</v>
      </c>
      <c r="B14" s="1" t="s">
        <v>32</v>
      </c>
      <c r="C14" s="1" t="s">
        <v>43</v>
      </c>
      <c r="D14" s="1" t="s">
        <v>44</v>
      </c>
      <c r="E14" s="1" t="s">
        <v>26</v>
      </c>
      <c r="F14" s="2">
        <v>1</v>
      </c>
      <c r="G14" s="3">
        <v>0</v>
      </c>
      <c r="H14" s="3"/>
      <c r="I14" s="2">
        <f t="shared" si="0"/>
        <v>0</v>
      </c>
      <c r="J14" s="2">
        <f t="shared" si="1"/>
        <v>0</v>
      </c>
    </row>
    <row r="15" spans="1:10" x14ac:dyDescent="0.25">
      <c r="A15" s="1" t="s">
        <v>45</v>
      </c>
      <c r="B15" s="1" t="s">
        <v>32</v>
      </c>
      <c r="C15" s="1" t="s">
        <v>46</v>
      </c>
      <c r="D15" s="1" t="s">
        <v>47</v>
      </c>
      <c r="E15" s="1" t="s">
        <v>48</v>
      </c>
      <c r="F15" s="2">
        <v>52.8</v>
      </c>
      <c r="G15" s="3">
        <v>0</v>
      </c>
      <c r="H15" s="3"/>
      <c r="I15" s="2">
        <f t="shared" si="0"/>
        <v>0</v>
      </c>
      <c r="J15" s="2">
        <f t="shared" si="1"/>
        <v>0</v>
      </c>
    </row>
    <row r="16" spans="1:10" ht="28.9" customHeight="1" x14ac:dyDescent="0.25">
      <c r="A16" s="1" t="s">
        <v>49</v>
      </c>
      <c r="B16" s="1" t="s">
        <v>50</v>
      </c>
      <c r="C16" s="1" t="s">
        <v>51</v>
      </c>
      <c r="D16" s="1" t="s">
        <v>52</v>
      </c>
      <c r="E16" s="1" t="s">
        <v>53</v>
      </c>
      <c r="F16" s="2">
        <v>2184</v>
      </c>
      <c r="G16" s="3">
        <v>0</v>
      </c>
      <c r="H16" s="3"/>
      <c r="I16" s="2">
        <f t="shared" si="0"/>
        <v>0</v>
      </c>
      <c r="J16" s="2">
        <f t="shared" si="1"/>
        <v>0</v>
      </c>
    </row>
    <row r="17" spans="1:10" ht="45.95" customHeight="1" x14ac:dyDescent="0.25">
      <c r="A17" s="1" t="s">
        <v>54</v>
      </c>
      <c r="B17" s="1" t="s">
        <v>32</v>
      </c>
      <c r="C17" s="1" t="s">
        <v>55</v>
      </c>
      <c r="D17" s="1" t="s">
        <v>56</v>
      </c>
      <c r="E17" s="1" t="s">
        <v>48</v>
      </c>
      <c r="F17" s="2">
        <v>8</v>
      </c>
      <c r="G17" s="3">
        <v>0</v>
      </c>
      <c r="H17" s="3"/>
      <c r="I17" s="2">
        <f t="shared" si="0"/>
        <v>0</v>
      </c>
      <c r="J17" s="2">
        <f t="shared" si="1"/>
        <v>0</v>
      </c>
    </row>
    <row r="18" spans="1:10" ht="25.15" customHeight="1" x14ac:dyDescent="0.25">
      <c r="A18" s="1" t="s">
        <v>57</v>
      </c>
      <c r="B18" s="1" t="s">
        <v>17</v>
      </c>
      <c r="C18" s="1" t="s">
        <v>58</v>
      </c>
      <c r="D18" s="1" t="s">
        <v>59</v>
      </c>
      <c r="E18" s="1" t="s">
        <v>60</v>
      </c>
      <c r="F18" s="2">
        <v>8</v>
      </c>
      <c r="G18" s="3">
        <v>0</v>
      </c>
      <c r="H18" s="3"/>
      <c r="I18" s="2">
        <f t="shared" si="0"/>
        <v>0</v>
      </c>
      <c r="J18" s="2">
        <f t="shared" si="1"/>
        <v>0</v>
      </c>
    </row>
    <row r="19" spans="1:10" ht="24.75" customHeight="1" x14ac:dyDescent="0.25">
      <c r="A19" s="1" t="s">
        <v>61</v>
      </c>
      <c r="B19" s="1" t="s">
        <v>17</v>
      </c>
      <c r="C19" s="1" t="s">
        <v>62</v>
      </c>
      <c r="D19" s="1" t="s">
        <v>63</v>
      </c>
      <c r="E19" s="1" t="s">
        <v>20</v>
      </c>
      <c r="F19" s="2">
        <v>2</v>
      </c>
      <c r="G19" s="3">
        <v>0</v>
      </c>
      <c r="H19" s="3"/>
      <c r="I19" s="2">
        <f t="shared" si="0"/>
        <v>0</v>
      </c>
      <c r="J19" s="2">
        <f t="shared" si="1"/>
        <v>0</v>
      </c>
    </row>
    <row r="20" spans="1:10" ht="24.75" customHeight="1" x14ac:dyDescent="0.25">
      <c r="A20" s="1" t="s">
        <v>64</v>
      </c>
      <c r="B20" s="1" t="s">
        <v>17</v>
      </c>
      <c r="C20" s="1" t="s">
        <v>65</v>
      </c>
      <c r="D20" s="1" t="s">
        <v>66</v>
      </c>
      <c r="E20" s="1" t="s">
        <v>20</v>
      </c>
      <c r="F20" s="2">
        <v>3</v>
      </c>
      <c r="G20" s="3">
        <v>0</v>
      </c>
      <c r="H20" s="3"/>
      <c r="I20" s="2">
        <f t="shared" si="0"/>
        <v>0</v>
      </c>
      <c r="J20" s="2">
        <f t="shared" si="1"/>
        <v>0</v>
      </c>
    </row>
    <row r="21" spans="1:10" x14ac:dyDescent="0.25">
      <c r="A21" s="1" t="s">
        <v>67</v>
      </c>
      <c r="B21" s="1"/>
      <c r="C21" s="1"/>
      <c r="D21" s="1" t="s">
        <v>68</v>
      </c>
    </row>
    <row r="22" spans="1:10" ht="30" x14ac:dyDescent="0.25">
      <c r="A22" s="1" t="s">
        <v>69</v>
      </c>
      <c r="B22" s="1"/>
      <c r="C22" s="1"/>
      <c r="D22" s="1" t="s">
        <v>70</v>
      </c>
    </row>
    <row r="23" spans="1:10" ht="52.15" customHeight="1" x14ac:dyDescent="0.25">
      <c r="A23" s="1" t="s">
        <v>71</v>
      </c>
      <c r="B23" s="1" t="s">
        <v>17</v>
      </c>
      <c r="C23" s="1" t="s">
        <v>72</v>
      </c>
      <c r="D23" s="1" t="s">
        <v>73</v>
      </c>
      <c r="E23" s="1" t="s">
        <v>74</v>
      </c>
      <c r="F23" s="2">
        <v>215.2</v>
      </c>
      <c r="G23" s="3">
        <v>0</v>
      </c>
      <c r="H23" s="3"/>
      <c r="I23" s="2">
        <f t="shared" ref="I23:I33" si="2">ROUND(G23*(1 + H23/100),2)</f>
        <v>0</v>
      </c>
      <c r="J23" s="2">
        <f t="shared" ref="J23:J33" si="3">ROUND(F23*I23,2)</f>
        <v>0</v>
      </c>
    </row>
    <row r="24" spans="1:10" ht="60.75" customHeight="1" x14ac:dyDescent="0.25">
      <c r="A24" s="1" t="s">
        <v>75</v>
      </c>
      <c r="B24" s="1" t="s">
        <v>17</v>
      </c>
      <c r="C24" s="1" t="s">
        <v>76</v>
      </c>
      <c r="D24" s="1" t="s">
        <v>77</v>
      </c>
      <c r="E24" s="1" t="s">
        <v>74</v>
      </c>
      <c r="F24" s="2">
        <v>192</v>
      </c>
      <c r="G24" s="3">
        <v>0</v>
      </c>
      <c r="H24" s="3"/>
      <c r="I24" s="2">
        <f t="shared" si="2"/>
        <v>0</v>
      </c>
      <c r="J24" s="2">
        <f t="shared" si="3"/>
        <v>0</v>
      </c>
    </row>
    <row r="25" spans="1:10" ht="35.65" customHeight="1" x14ac:dyDescent="0.25">
      <c r="A25" s="1" t="s">
        <v>78</v>
      </c>
      <c r="B25" s="1" t="s">
        <v>50</v>
      </c>
      <c r="C25" s="1" t="s">
        <v>79</v>
      </c>
      <c r="D25" s="1" t="s">
        <v>80</v>
      </c>
      <c r="E25" s="1" t="s">
        <v>81</v>
      </c>
      <c r="F25" s="2">
        <v>407.2</v>
      </c>
      <c r="G25" s="3">
        <v>0</v>
      </c>
      <c r="H25" s="3"/>
      <c r="I25" s="2">
        <f t="shared" si="2"/>
        <v>0</v>
      </c>
      <c r="J25" s="2">
        <f t="shared" si="3"/>
        <v>0</v>
      </c>
    </row>
    <row r="26" spans="1:10" ht="21.2" customHeight="1" x14ac:dyDescent="0.25">
      <c r="A26" s="1" t="s">
        <v>82</v>
      </c>
      <c r="B26" s="1" t="s">
        <v>50</v>
      </c>
      <c r="C26" s="1" t="s">
        <v>83</v>
      </c>
      <c r="D26" s="1" t="s">
        <v>84</v>
      </c>
      <c r="E26" s="1" t="s">
        <v>85</v>
      </c>
      <c r="F26" s="2">
        <v>4</v>
      </c>
      <c r="G26" s="3">
        <v>0</v>
      </c>
      <c r="H26" s="3"/>
      <c r="I26" s="2">
        <f t="shared" si="2"/>
        <v>0</v>
      </c>
      <c r="J26" s="2">
        <f t="shared" si="3"/>
        <v>0</v>
      </c>
    </row>
    <row r="27" spans="1:10" ht="32.85" customHeight="1" x14ac:dyDescent="0.25">
      <c r="A27" s="1" t="s">
        <v>86</v>
      </c>
      <c r="B27" s="1" t="s">
        <v>50</v>
      </c>
      <c r="C27" s="1" t="s">
        <v>87</v>
      </c>
      <c r="D27" s="1" t="s">
        <v>88</v>
      </c>
      <c r="E27" s="1" t="s">
        <v>81</v>
      </c>
      <c r="F27" s="2">
        <v>45.24</v>
      </c>
      <c r="G27" s="3">
        <v>0</v>
      </c>
      <c r="H27" s="3"/>
      <c r="I27" s="2">
        <f t="shared" si="2"/>
        <v>0</v>
      </c>
      <c r="J27" s="2">
        <f t="shared" si="3"/>
        <v>0</v>
      </c>
    </row>
    <row r="28" spans="1:10" ht="55.35" customHeight="1" x14ac:dyDescent="0.25">
      <c r="A28" s="1" t="s">
        <v>89</v>
      </c>
      <c r="B28" s="1" t="s">
        <v>17</v>
      </c>
      <c r="C28" s="1" t="s">
        <v>90</v>
      </c>
      <c r="D28" s="1" t="s">
        <v>91</v>
      </c>
      <c r="E28" s="1" t="s">
        <v>92</v>
      </c>
      <c r="F28" s="2">
        <v>56.76</v>
      </c>
      <c r="G28" s="3">
        <v>0</v>
      </c>
      <c r="H28" s="3"/>
      <c r="I28" s="2">
        <f t="shared" si="2"/>
        <v>0</v>
      </c>
      <c r="J28" s="2">
        <f t="shared" si="3"/>
        <v>0</v>
      </c>
    </row>
    <row r="29" spans="1:10" ht="46.9" customHeight="1" x14ac:dyDescent="0.25">
      <c r="A29" s="1" t="s">
        <v>93</v>
      </c>
      <c r="B29" s="1" t="s">
        <v>50</v>
      </c>
      <c r="C29" s="1" t="s">
        <v>94</v>
      </c>
      <c r="D29" s="1" t="s">
        <v>95</v>
      </c>
      <c r="E29" s="1" t="s">
        <v>96</v>
      </c>
      <c r="F29" s="2">
        <v>6.48</v>
      </c>
      <c r="G29" s="3">
        <v>0</v>
      </c>
      <c r="H29" s="3"/>
      <c r="I29" s="2">
        <f t="shared" si="2"/>
        <v>0</v>
      </c>
      <c r="J29" s="2">
        <f t="shared" si="3"/>
        <v>0</v>
      </c>
    </row>
    <row r="30" spans="1:10" ht="29.25" customHeight="1" x14ac:dyDescent="0.25">
      <c r="A30" s="1" t="s">
        <v>97</v>
      </c>
      <c r="B30" s="1" t="s">
        <v>50</v>
      </c>
      <c r="C30" s="1" t="s">
        <v>98</v>
      </c>
      <c r="D30" s="1" t="s">
        <v>99</v>
      </c>
      <c r="E30" s="1" t="s">
        <v>100</v>
      </c>
      <c r="F30" s="2">
        <v>56.76</v>
      </c>
      <c r="G30" s="3">
        <v>0</v>
      </c>
      <c r="H30" s="3"/>
      <c r="I30" s="2">
        <f t="shared" si="2"/>
        <v>0</v>
      </c>
      <c r="J30" s="2">
        <f t="shared" si="3"/>
        <v>0</v>
      </c>
    </row>
    <row r="31" spans="1:10" ht="25.15" customHeight="1" x14ac:dyDescent="0.25">
      <c r="A31" s="1" t="s">
        <v>101</v>
      </c>
      <c r="B31" s="1" t="s">
        <v>50</v>
      </c>
      <c r="C31" s="1" t="s">
        <v>102</v>
      </c>
      <c r="D31" s="1" t="s">
        <v>103</v>
      </c>
      <c r="E31" s="1" t="s">
        <v>104</v>
      </c>
      <c r="F31" s="2">
        <v>29712</v>
      </c>
      <c r="G31" s="3">
        <v>0</v>
      </c>
      <c r="H31" s="3"/>
      <c r="I31" s="2">
        <f t="shared" si="2"/>
        <v>0</v>
      </c>
      <c r="J31" s="2">
        <f t="shared" si="3"/>
        <v>0</v>
      </c>
    </row>
    <row r="32" spans="1:10" ht="27" customHeight="1" x14ac:dyDescent="0.25">
      <c r="A32" s="1" t="s">
        <v>105</v>
      </c>
      <c r="B32" s="1" t="s">
        <v>50</v>
      </c>
      <c r="C32" s="1" t="s">
        <v>106</v>
      </c>
      <c r="D32" s="1" t="s">
        <v>107</v>
      </c>
      <c r="E32" s="1" t="s">
        <v>104</v>
      </c>
      <c r="F32" s="2">
        <v>29712</v>
      </c>
      <c r="G32" s="3">
        <v>0</v>
      </c>
      <c r="H32" s="3"/>
      <c r="I32" s="2">
        <f t="shared" si="2"/>
        <v>0</v>
      </c>
      <c r="J32" s="2">
        <f t="shared" si="3"/>
        <v>0</v>
      </c>
    </row>
    <row r="33" spans="1:10" ht="58.15" customHeight="1" x14ac:dyDescent="0.25">
      <c r="A33" s="1" t="s">
        <v>108</v>
      </c>
      <c r="B33" s="1" t="s">
        <v>50</v>
      </c>
      <c r="C33" s="1" t="s">
        <v>109</v>
      </c>
      <c r="D33" s="1" t="s">
        <v>110</v>
      </c>
      <c r="E33" s="1" t="s">
        <v>100</v>
      </c>
      <c r="F33" s="2">
        <v>56.76</v>
      </c>
      <c r="G33" s="3">
        <v>0</v>
      </c>
      <c r="H33" s="3"/>
      <c r="I33" s="2">
        <f t="shared" si="2"/>
        <v>0</v>
      </c>
      <c r="J33" s="2">
        <f t="shared" si="3"/>
        <v>0</v>
      </c>
    </row>
    <row r="34" spans="1:10" ht="42.4" customHeight="1" x14ac:dyDescent="0.25">
      <c r="A34" s="1" t="s">
        <v>111</v>
      </c>
      <c r="B34" s="1"/>
      <c r="C34" s="1"/>
      <c r="D34" s="1" t="s">
        <v>112</v>
      </c>
    </row>
    <row r="35" spans="1:10" ht="23.85" customHeight="1" x14ac:dyDescent="0.25">
      <c r="A35" s="1" t="s">
        <v>113</v>
      </c>
      <c r="B35" s="1"/>
      <c r="C35" s="1"/>
      <c r="D35" s="1" t="s">
        <v>114</v>
      </c>
    </row>
    <row r="36" spans="1:10" ht="25.15" customHeight="1" x14ac:dyDescent="0.25">
      <c r="A36" s="1" t="s">
        <v>115</v>
      </c>
      <c r="B36" s="1" t="s">
        <v>50</v>
      </c>
      <c r="C36" s="1" t="s">
        <v>102</v>
      </c>
      <c r="D36" s="1" t="s">
        <v>103</v>
      </c>
      <c r="E36" s="1" t="s">
        <v>104</v>
      </c>
      <c r="F36" s="2">
        <v>1700</v>
      </c>
      <c r="G36" s="3">
        <v>0</v>
      </c>
      <c r="H36" s="3"/>
      <c r="I36" s="2">
        <f>ROUND(G36*(1 + H36/100),2)</f>
        <v>0</v>
      </c>
      <c r="J36" s="2">
        <f>ROUND(F36*I36,2)</f>
        <v>0</v>
      </c>
    </row>
    <row r="37" spans="1:10" ht="55.35" customHeight="1" x14ac:dyDescent="0.25">
      <c r="A37" s="1" t="s">
        <v>116</v>
      </c>
      <c r="B37" s="1" t="s">
        <v>17</v>
      </c>
      <c r="C37" s="1" t="s">
        <v>90</v>
      </c>
      <c r="D37" s="1" t="s">
        <v>91</v>
      </c>
      <c r="E37" s="1" t="s">
        <v>92</v>
      </c>
      <c r="F37" s="2">
        <v>8.5</v>
      </c>
      <c r="G37" s="3">
        <v>0</v>
      </c>
      <c r="H37" s="3"/>
      <c r="I37" s="2">
        <f>ROUND(G37*(1 + H37/100),2)</f>
        <v>0</v>
      </c>
      <c r="J37" s="2">
        <f>ROUND(F37*I37,2)</f>
        <v>0</v>
      </c>
    </row>
    <row r="38" spans="1:10" ht="47.65" customHeight="1" x14ac:dyDescent="0.25">
      <c r="A38" s="1" t="s">
        <v>117</v>
      </c>
      <c r="B38" s="1" t="s">
        <v>50</v>
      </c>
      <c r="C38" s="1" t="s">
        <v>118</v>
      </c>
      <c r="D38" s="1" t="s">
        <v>119</v>
      </c>
      <c r="E38" s="1" t="s">
        <v>96</v>
      </c>
      <c r="F38" s="2">
        <v>39.5</v>
      </c>
      <c r="G38" s="3">
        <v>0</v>
      </c>
      <c r="H38" s="3"/>
      <c r="I38" s="2">
        <f>ROUND(G38*(1 + H38/100),2)</f>
        <v>0</v>
      </c>
      <c r="J38" s="2">
        <f>ROUND(F38*I38,2)</f>
        <v>0</v>
      </c>
    </row>
    <row r="39" spans="1:10" ht="58.15" customHeight="1" x14ac:dyDescent="0.25">
      <c r="A39" s="1" t="s">
        <v>120</v>
      </c>
      <c r="B39" s="1" t="s">
        <v>50</v>
      </c>
      <c r="C39" s="1" t="s">
        <v>109</v>
      </c>
      <c r="D39" s="1" t="s">
        <v>110</v>
      </c>
      <c r="E39" s="1" t="s">
        <v>100</v>
      </c>
      <c r="F39" s="2">
        <v>8.5</v>
      </c>
      <c r="G39" s="3">
        <v>0</v>
      </c>
      <c r="H39" s="3"/>
      <c r="I39" s="2">
        <f>ROUND(G39*(1 + H39/100),2)</f>
        <v>0</v>
      </c>
      <c r="J39" s="2">
        <f>ROUND(F39*I39,2)</f>
        <v>0</v>
      </c>
    </row>
    <row r="40" spans="1:10" ht="31.9" customHeight="1" x14ac:dyDescent="0.25">
      <c r="A40" s="1" t="s">
        <v>121</v>
      </c>
      <c r="B40" s="1"/>
      <c r="C40" s="1"/>
      <c r="D40" s="1" t="s">
        <v>122</v>
      </c>
    </row>
    <row r="41" spans="1:10" ht="39.200000000000003" customHeight="1" x14ac:dyDescent="0.25">
      <c r="A41" s="1" t="s">
        <v>123</v>
      </c>
      <c r="B41" s="1" t="s">
        <v>50</v>
      </c>
      <c r="C41" s="1" t="s">
        <v>124</v>
      </c>
      <c r="D41" s="1" t="s">
        <v>125</v>
      </c>
      <c r="E41" s="1" t="s">
        <v>104</v>
      </c>
      <c r="F41" s="2">
        <v>2675.18</v>
      </c>
      <c r="G41" s="3">
        <v>0</v>
      </c>
      <c r="H41" s="3"/>
      <c r="I41" s="2">
        <f t="shared" ref="I41:I48" si="4">ROUND(G41*(1 + H41/100),2)</f>
        <v>0</v>
      </c>
      <c r="J41" s="2">
        <f t="shared" ref="J41:J48" si="5">ROUND(F41*I41,2)</f>
        <v>0</v>
      </c>
    </row>
    <row r="42" spans="1:10" ht="51.75" customHeight="1" x14ac:dyDescent="0.25">
      <c r="A42" s="1" t="s">
        <v>126</v>
      </c>
      <c r="B42" s="1" t="s">
        <v>17</v>
      </c>
      <c r="C42" s="1" t="s">
        <v>127</v>
      </c>
      <c r="D42" s="1" t="s">
        <v>128</v>
      </c>
      <c r="E42" s="1" t="s">
        <v>20</v>
      </c>
      <c r="F42" s="2">
        <v>128</v>
      </c>
      <c r="G42" s="3">
        <v>0</v>
      </c>
      <c r="H42" s="3"/>
      <c r="I42" s="2">
        <f t="shared" si="4"/>
        <v>0</v>
      </c>
      <c r="J42" s="2">
        <f t="shared" si="5"/>
        <v>0</v>
      </c>
    </row>
    <row r="43" spans="1:10" ht="30.6" customHeight="1" x14ac:dyDescent="0.25">
      <c r="A43" s="1" t="s">
        <v>129</v>
      </c>
      <c r="B43" s="1" t="s">
        <v>50</v>
      </c>
      <c r="C43" s="1" t="s">
        <v>130</v>
      </c>
      <c r="D43" s="1" t="s">
        <v>131</v>
      </c>
      <c r="E43" s="1" t="s">
        <v>96</v>
      </c>
      <c r="F43" s="2">
        <v>35</v>
      </c>
      <c r="G43" s="3">
        <v>0</v>
      </c>
      <c r="H43" s="3"/>
      <c r="I43" s="2">
        <f t="shared" si="4"/>
        <v>0</v>
      </c>
      <c r="J43" s="2">
        <f t="shared" si="5"/>
        <v>0</v>
      </c>
    </row>
    <row r="44" spans="1:10" ht="45.4" customHeight="1" x14ac:dyDescent="0.25">
      <c r="A44" s="1" t="s">
        <v>132</v>
      </c>
      <c r="B44" s="1" t="s">
        <v>50</v>
      </c>
      <c r="C44" s="1" t="s">
        <v>133</v>
      </c>
      <c r="D44" s="1" t="s">
        <v>134</v>
      </c>
      <c r="E44" s="1" t="s">
        <v>96</v>
      </c>
      <c r="F44" s="2">
        <v>35</v>
      </c>
      <c r="G44" s="3">
        <v>0</v>
      </c>
      <c r="H44" s="3"/>
      <c r="I44" s="2">
        <f t="shared" si="4"/>
        <v>0</v>
      </c>
      <c r="J44" s="2">
        <f t="shared" si="5"/>
        <v>0</v>
      </c>
    </row>
    <row r="45" spans="1:10" ht="48.2" customHeight="1" x14ac:dyDescent="0.25">
      <c r="A45" s="1" t="s">
        <v>135</v>
      </c>
      <c r="B45" s="1" t="s">
        <v>50</v>
      </c>
      <c r="C45" s="1" t="s">
        <v>136</v>
      </c>
      <c r="D45" s="1" t="s">
        <v>137</v>
      </c>
      <c r="E45" s="1" t="s">
        <v>96</v>
      </c>
      <c r="F45" s="2">
        <v>70</v>
      </c>
      <c r="G45" s="3">
        <v>0</v>
      </c>
      <c r="H45" s="3"/>
      <c r="I45" s="2">
        <f t="shared" si="4"/>
        <v>0</v>
      </c>
      <c r="J45" s="2">
        <f t="shared" si="5"/>
        <v>0</v>
      </c>
    </row>
    <row r="46" spans="1:10" ht="45.95" customHeight="1" x14ac:dyDescent="0.25">
      <c r="A46" s="1" t="s">
        <v>138</v>
      </c>
      <c r="B46" s="1" t="s">
        <v>50</v>
      </c>
      <c r="C46" s="1" t="s">
        <v>139</v>
      </c>
      <c r="D46" s="1" t="s">
        <v>140</v>
      </c>
      <c r="E46" s="1" t="s">
        <v>96</v>
      </c>
      <c r="F46" s="2">
        <v>35</v>
      </c>
      <c r="G46" s="3">
        <v>0</v>
      </c>
      <c r="H46" s="3"/>
      <c r="I46" s="2">
        <f t="shared" si="4"/>
        <v>0</v>
      </c>
      <c r="J46" s="2">
        <f t="shared" si="5"/>
        <v>0</v>
      </c>
    </row>
    <row r="47" spans="1:10" ht="40.9" customHeight="1" x14ac:dyDescent="0.25">
      <c r="A47" s="1" t="s">
        <v>141</v>
      </c>
      <c r="B47" s="1" t="s">
        <v>50</v>
      </c>
      <c r="C47" s="1" t="s">
        <v>142</v>
      </c>
      <c r="D47" s="1" t="s">
        <v>143</v>
      </c>
      <c r="E47" s="1" t="s">
        <v>20</v>
      </c>
      <c r="F47" s="2">
        <v>1</v>
      </c>
      <c r="G47" s="3">
        <v>0</v>
      </c>
      <c r="H47" s="3"/>
      <c r="I47" s="2">
        <f t="shared" si="4"/>
        <v>0</v>
      </c>
      <c r="J47" s="2">
        <f t="shared" si="5"/>
        <v>0</v>
      </c>
    </row>
    <row r="48" spans="1:10" ht="45.4" customHeight="1" x14ac:dyDescent="0.25">
      <c r="A48" s="1" t="s">
        <v>144</v>
      </c>
      <c r="B48" s="1" t="s">
        <v>50</v>
      </c>
      <c r="C48" s="1" t="s">
        <v>145</v>
      </c>
      <c r="D48" s="1" t="s">
        <v>146</v>
      </c>
      <c r="E48" s="1" t="s">
        <v>100</v>
      </c>
      <c r="F48" s="2">
        <v>0.15</v>
      </c>
      <c r="G48" s="3">
        <v>0</v>
      </c>
      <c r="H48" s="3"/>
      <c r="I48" s="2">
        <f t="shared" si="4"/>
        <v>0</v>
      </c>
      <c r="J48" s="2">
        <f t="shared" si="5"/>
        <v>0</v>
      </c>
    </row>
    <row r="49" spans="1:10" ht="21.2" customHeight="1" x14ac:dyDescent="0.25">
      <c r="A49" s="1" t="s">
        <v>147</v>
      </c>
      <c r="B49" s="1"/>
      <c r="C49" s="1"/>
      <c r="D49" s="1" t="s">
        <v>148</v>
      </c>
    </row>
    <row r="50" spans="1:10" ht="30" x14ac:dyDescent="0.25">
      <c r="A50" s="1" t="s">
        <v>149</v>
      </c>
      <c r="B50" s="1"/>
      <c r="C50" s="1"/>
      <c r="D50" s="1" t="s">
        <v>150</v>
      </c>
    </row>
    <row r="51" spans="1:10" ht="52.15" customHeight="1" x14ac:dyDescent="0.25">
      <c r="A51" s="1" t="s">
        <v>151</v>
      </c>
      <c r="B51" s="1" t="s">
        <v>17</v>
      </c>
      <c r="C51" s="1" t="s">
        <v>152</v>
      </c>
      <c r="D51" s="1" t="s">
        <v>153</v>
      </c>
      <c r="E51" s="1" t="s">
        <v>74</v>
      </c>
      <c r="F51" s="2">
        <v>8.8000000000000007</v>
      </c>
      <c r="G51" s="3">
        <v>0</v>
      </c>
      <c r="H51" s="3"/>
      <c r="I51" s="2">
        <f t="shared" ref="I51:I63" si="6">ROUND(G51*(1 + H51/100),2)</f>
        <v>0</v>
      </c>
      <c r="J51" s="2">
        <f t="shared" ref="J51:J63" si="7">ROUND(F51*I51,2)</f>
        <v>0</v>
      </c>
    </row>
    <row r="52" spans="1:10" ht="56.65" customHeight="1" x14ac:dyDescent="0.25">
      <c r="A52" s="1" t="s">
        <v>154</v>
      </c>
      <c r="B52" s="1" t="s">
        <v>17</v>
      </c>
      <c r="C52" s="1" t="s">
        <v>155</v>
      </c>
      <c r="D52" s="1" t="s">
        <v>156</v>
      </c>
      <c r="E52" s="1" t="s">
        <v>74</v>
      </c>
      <c r="F52" s="2">
        <v>23</v>
      </c>
      <c r="G52" s="3">
        <v>0</v>
      </c>
      <c r="H52" s="3"/>
      <c r="I52" s="2">
        <f t="shared" si="6"/>
        <v>0</v>
      </c>
      <c r="J52" s="2">
        <f t="shared" si="7"/>
        <v>0</v>
      </c>
    </row>
    <row r="53" spans="1:10" ht="35.65" customHeight="1" x14ac:dyDescent="0.25">
      <c r="A53" s="1" t="s">
        <v>157</v>
      </c>
      <c r="B53" s="1" t="s">
        <v>50</v>
      </c>
      <c r="C53" s="1" t="s">
        <v>79</v>
      </c>
      <c r="D53" s="1" t="s">
        <v>80</v>
      </c>
      <c r="E53" s="1" t="s">
        <v>81</v>
      </c>
      <c r="F53" s="2">
        <v>31.8</v>
      </c>
      <c r="G53" s="3">
        <v>0</v>
      </c>
      <c r="H53" s="3"/>
      <c r="I53" s="2">
        <f t="shared" si="6"/>
        <v>0</v>
      </c>
      <c r="J53" s="2">
        <f t="shared" si="7"/>
        <v>0</v>
      </c>
    </row>
    <row r="54" spans="1:10" ht="32.85" customHeight="1" x14ac:dyDescent="0.25">
      <c r="A54" s="1" t="s">
        <v>158</v>
      </c>
      <c r="B54" s="1" t="s">
        <v>50</v>
      </c>
      <c r="C54" s="1" t="s">
        <v>87</v>
      </c>
      <c r="D54" s="1" t="s">
        <v>88</v>
      </c>
      <c r="E54" s="1" t="s">
        <v>81</v>
      </c>
      <c r="F54" s="2">
        <v>2.23</v>
      </c>
      <c r="G54" s="3">
        <v>0</v>
      </c>
      <c r="H54" s="3"/>
      <c r="I54" s="2">
        <f t="shared" si="6"/>
        <v>0</v>
      </c>
      <c r="J54" s="2">
        <f t="shared" si="7"/>
        <v>0</v>
      </c>
    </row>
    <row r="55" spans="1:10" ht="25.7" customHeight="1" x14ac:dyDescent="0.25">
      <c r="A55" s="1" t="s">
        <v>159</v>
      </c>
      <c r="B55" s="1" t="s">
        <v>50</v>
      </c>
      <c r="C55" s="1" t="s">
        <v>160</v>
      </c>
      <c r="D55" s="1" t="s">
        <v>161</v>
      </c>
      <c r="E55" s="1" t="s">
        <v>81</v>
      </c>
      <c r="F55" s="2">
        <v>2.4500000000000002</v>
      </c>
      <c r="G55" s="3">
        <v>0</v>
      </c>
      <c r="H55" s="3"/>
      <c r="I55" s="2">
        <f t="shared" si="6"/>
        <v>0</v>
      </c>
      <c r="J55" s="2">
        <f t="shared" si="7"/>
        <v>0</v>
      </c>
    </row>
    <row r="56" spans="1:10" ht="37.9" customHeight="1" x14ac:dyDescent="0.25">
      <c r="A56" s="1" t="s">
        <v>162</v>
      </c>
      <c r="B56" s="1" t="s">
        <v>50</v>
      </c>
      <c r="C56" s="1" t="s">
        <v>163</v>
      </c>
      <c r="D56" s="1" t="s">
        <v>164</v>
      </c>
      <c r="E56" s="1" t="s">
        <v>81</v>
      </c>
      <c r="F56" s="2">
        <v>2.4500000000000002</v>
      </c>
      <c r="G56" s="3">
        <v>0</v>
      </c>
      <c r="H56" s="3"/>
      <c r="I56" s="2">
        <f t="shared" si="6"/>
        <v>0</v>
      </c>
      <c r="J56" s="2">
        <f t="shared" si="7"/>
        <v>0</v>
      </c>
    </row>
    <row r="57" spans="1:10" ht="99.95" customHeight="1" x14ac:dyDescent="0.25">
      <c r="A57" s="1" t="s">
        <v>165</v>
      </c>
      <c r="B57" s="1" t="s">
        <v>17</v>
      </c>
      <c r="C57" s="1" t="s">
        <v>166</v>
      </c>
      <c r="D57" s="1" t="s">
        <v>167</v>
      </c>
      <c r="E57" s="1" t="s">
        <v>100</v>
      </c>
      <c r="F57" s="2">
        <v>1.32</v>
      </c>
      <c r="G57" s="3">
        <v>0</v>
      </c>
      <c r="H57" s="3"/>
      <c r="I57" s="2">
        <f t="shared" si="6"/>
        <v>0</v>
      </c>
      <c r="J57" s="2">
        <f t="shared" si="7"/>
        <v>0</v>
      </c>
    </row>
    <row r="58" spans="1:10" ht="46.9" customHeight="1" x14ac:dyDescent="0.25">
      <c r="A58" s="1" t="s">
        <v>168</v>
      </c>
      <c r="B58" s="1" t="s">
        <v>50</v>
      </c>
      <c r="C58" s="1" t="s">
        <v>94</v>
      </c>
      <c r="D58" s="1" t="s">
        <v>95</v>
      </c>
      <c r="E58" s="1" t="s">
        <v>96</v>
      </c>
      <c r="F58" s="2">
        <v>0.18</v>
      </c>
      <c r="G58" s="3">
        <v>0</v>
      </c>
      <c r="H58" s="3"/>
      <c r="I58" s="2">
        <f t="shared" si="6"/>
        <v>0</v>
      </c>
      <c r="J58" s="2">
        <f t="shared" si="7"/>
        <v>0</v>
      </c>
    </row>
    <row r="59" spans="1:10" ht="49.15" customHeight="1" x14ac:dyDescent="0.25">
      <c r="A59" s="1" t="s">
        <v>169</v>
      </c>
      <c r="B59" s="1" t="s">
        <v>32</v>
      </c>
      <c r="C59" s="1" t="s">
        <v>170</v>
      </c>
      <c r="D59" s="1" t="s">
        <v>171</v>
      </c>
      <c r="E59" s="1" t="s">
        <v>92</v>
      </c>
      <c r="F59" s="2">
        <v>1.32</v>
      </c>
      <c r="G59" s="3">
        <v>0</v>
      </c>
      <c r="H59" s="3"/>
      <c r="I59" s="2">
        <f t="shared" si="6"/>
        <v>0</v>
      </c>
      <c r="J59" s="2">
        <f t="shared" si="7"/>
        <v>0</v>
      </c>
    </row>
    <row r="60" spans="1:10" ht="29.25" customHeight="1" x14ac:dyDescent="0.25">
      <c r="A60" s="1" t="s">
        <v>172</v>
      </c>
      <c r="B60" s="1" t="s">
        <v>50</v>
      </c>
      <c r="C60" s="1" t="s">
        <v>98</v>
      </c>
      <c r="D60" s="1" t="s">
        <v>99</v>
      </c>
      <c r="E60" s="1" t="s">
        <v>100</v>
      </c>
      <c r="F60" s="2">
        <v>1.32</v>
      </c>
      <c r="G60" s="3">
        <v>0</v>
      </c>
      <c r="H60" s="3"/>
      <c r="I60" s="2">
        <f t="shared" si="6"/>
        <v>0</v>
      </c>
      <c r="J60" s="2">
        <f t="shared" si="7"/>
        <v>0</v>
      </c>
    </row>
    <row r="61" spans="1:10" ht="25.15" customHeight="1" x14ac:dyDescent="0.25">
      <c r="A61" s="1" t="s">
        <v>173</v>
      </c>
      <c r="B61" s="1" t="s">
        <v>50</v>
      </c>
      <c r="C61" s="1" t="s">
        <v>102</v>
      </c>
      <c r="D61" s="1" t="s">
        <v>103</v>
      </c>
      <c r="E61" s="1" t="s">
        <v>104</v>
      </c>
      <c r="F61" s="2">
        <v>436</v>
      </c>
      <c r="G61" s="3">
        <v>0</v>
      </c>
      <c r="H61" s="3"/>
      <c r="I61" s="2">
        <f t="shared" si="6"/>
        <v>0</v>
      </c>
      <c r="J61" s="2">
        <f t="shared" si="7"/>
        <v>0</v>
      </c>
    </row>
    <row r="62" spans="1:10" ht="27" customHeight="1" x14ac:dyDescent="0.25">
      <c r="A62" s="1" t="s">
        <v>174</v>
      </c>
      <c r="B62" s="1" t="s">
        <v>50</v>
      </c>
      <c r="C62" s="1" t="s">
        <v>106</v>
      </c>
      <c r="D62" s="1" t="s">
        <v>107</v>
      </c>
      <c r="E62" s="1" t="s">
        <v>104</v>
      </c>
      <c r="F62" s="2">
        <v>436</v>
      </c>
      <c r="G62" s="3">
        <v>0</v>
      </c>
      <c r="H62" s="3"/>
      <c r="I62" s="2">
        <f t="shared" si="6"/>
        <v>0</v>
      </c>
      <c r="J62" s="2">
        <f t="shared" si="7"/>
        <v>0</v>
      </c>
    </row>
    <row r="63" spans="1:10" ht="58.15" customHeight="1" x14ac:dyDescent="0.25">
      <c r="A63" s="1" t="s">
        <v>175</v>
      </c>
      <c r="B63" s="1" t="s">
        <v>50</v>
      </c>
      <c r="C63" s="1" t="s">
        <v>109</v>
      </c>
      <c r="D63" s="1" t="s">
        <v>110</v>
      </c>
      <c r="E63" s="1" t="s">
        <v>100</v>
      </c>
      <c r="F63" s="2">
        <v>0.91</v>
      </c>
      <c r="G63" s="3">
        <v>0</v>
      </c>
      <c r="H63" s="3"/>
      <c r="I63" s="2">
        <f t="shared" si="6"/>
        <v>0</v>
      </c>
      <c r="J63" s="2">
        <f t="shared" si="7"/>
        <v>0</v>
      </c>
    </row>
    <row r="64" spans="1:10" ht="23.85" customHeight="1" x14ac:dyDescent="0.25">
      <c r="A64" s="1" t="s">
        <v>176</v>
      </c>
      <c r="B64" s="1"/>
      <c r="C64" s="1"/>
      <c r="D64" s="1" t="s">
        <v>177</v>
      </c>
    </row>
    <row r="65" spans="1:10" x14ac:dyDescent="0.25">
      <c r="A65" s="1" t="s">
        <v>178</v>
      </c>
      <c r="B65" s="1"/>
      <c r="C65" s="1"/>
      <c r="D65" s="1" t="s">
        <v>179</v>
      </c>
    </row>
    <row r="66" spans="1:10" ht="25.15" customHeight="1" x14ac:dyDescent="0.25">
      <c r="A66" s="1" t="s">
        <v>180</v>
      </c>
      <c r="B66" s="1" t="s">
        <v>50</v>
      </c>
      <c r="C66" s="1" t="s">
        <v>102</v>
      </c>
      <c r="D66" s="1" t="s">
        <v>103</v>
      </c>
      <c r="E66" s="1" t="s">
        <v>104</v>
      </c>
      <c r="F66" s="2">
        <v>98</v>
      </c>
      <c r="G66" s="3">
        <v>0</v>
      </c>
      <c r="H66" s="3"/>
      <c r="I66" s="2">
        <f>ROUND(G66*(1 + H66/100),2)</f>
        <v>0</v>
      </c>
      <c r="J66" s="2">
        <f>ROUND(F66*I66,2)</f>
        <v>0</v>
      </c>
    </row>
    <row r="67" spans="1:10" ht="58.15" customHeight="1" x14ac:dyDescent="0.25">
      <c r="A67" s="1" t="s">
        <v>181</v>
      </c>
      <c r="B67" s="1" t="s">
        <v>17</v>
      </c>
      <c r="C67" s="1" t="s">
        <v>182</v>
      </c>
      <c r="D67" s="1" t="s">
        <v>183</v>
      </c>
      <c r="E67" s="1" t="s">
        <v>184</v>
      </c>
      <c r="F67" s="2">
        <v>0.91</v>
      </c>
      <c r="G67" s="3">
        <v>0</v>
      </c>
      <c r="H67" s="3"/>
      <c r="I67" s="2">
        <f>ROUND(G67*(1 + H67/100),2)</f>
        <v>0</v>
      </c>
      <c r="J67" s="2">
        <f>ROUND(F67*I67,2)</f>
        <v>0</v>
      </c>
    </row>
    <row r="68" spans="1:10" ht="58.15" customHeight="1" x14ac:dyDescent="0.25">
      <c r="A68" s="1" t="s">
        <v>185</v>
      </c>
      <c r="B68" s="1" t="s">
        <v>50</v>
      </c>
      <c r="C68" s="1" t="s">
        <v>109</v>
      </c>
      <c r="D68" s="1" t="s">
        <v>110</v>
      </c>
      <c r="E68" s="1" t="s">
        <v>100</v>
      </c>
      <c r="F68" s="2">
        <v>0.91</v>
      </c>
      <c r="G68" s="3">
        <v>0</v>
      </c>
      <c r="H68" s="3"/>
      <c r="I68" s="2">
        <f>ROUND(G68*(1 + H68/100),2)</f>
        <v>0</v>
      </c>
      <c r="J68" s="2">
        <f>ROUND(F68*I68,2)</f>
        <v>0</v>
      </c>
    </row>
    <row r="69" spans="1:10" ht="47.65" customHeight="1" x14ac:dyDescent="0.25">
      <c r="A69" s="1" t="s">
        <v>186</v>
      </c>
      <c r="B69" s="1" t="s">
        <v>50</v>
      </c>
      <c r="C69" s="1" t="s">
        <v>118</v>
      </c>
      <c r="D69" s="1" t="s">
        <v>119</v>
      </c>
      <c r="E69" s="1" t="s">
        <v>96</v>
      </c>
      <c r="F69" s="2">
        <v>3.29</v>
      </c>
      <c r="G69" s="3">
        <v>0</v>
      </c>
      <c r="H69" s="3"/>
      <c r="I69" s="2">
        <f>ROUND(G69*(1 + H69/100),2)</f>
        <v>0</v>
      </c>
      <c r="J69" s="2">
        <f>ROUND(F69*I69,2)</f>
        <v>0</v>
      </c>
    </row>
    <row r="70" spans="1:10" ht="40.15" customHeight="1" x14ac:dyDescent="0.25">
      <c r="A70" s="1" t="s">
        <v>187</v>
      </c>
      <c r="B70" s="1"/>
      <c r="C70" s="1"/>
      <c r="D70" s="1" t="s">
        <v>188</v>
      </c>
    </row>
    <row r="71" spans="1:10" ht="68.849999999999994" customHeight="1" x14ac:dyDescent="0.25">
      <c r="A71" s="1" t="s">
        <v>189</v>
      </c>
      <c r="B71" s="1" t="s">
        <v>17</v>
      </c>
      <c r="C71" s="1" t="s">
        <v>190</v>
      </c>
      <c r="D71" s="1" t="s">
        <v>191</v>
      </c>
      <c r="E71" s="1" t="s">
        <v>20</v>
      </c>
      <c r="F71" s="2">
        <v>1</v>
      </c>
      <c r="G71" s="3">
        <v>0</v>
      </c>
      <c r="H71" s="3"/>
      <c r="I71" s="2">
        <f>ROUND(G71*(1 + H71/100),2)</f>
        <v>0</v>
      </c>
      <c r="J71" s="2">
        <f>ROUND(F71*I71,2)</f>
        <v>0</v>
      </c>
    </row>
    <row r="72" spans="1:10" ht="39.6" customHeight="1" x14ac:dyDescent="0.25">
      <c r="A72" s="1" t="s">
        <v>192</v>
      </c>
      <c r="B72" s="1" t="s">
        <v>32</v>
      </c>
      <c r="C72" s="1" t="s">
        <v>193</v>
      </c>
      <c r="D72" s="1" t="s">
        <v>194</v>
      </c>
      <c r="E72" s="1" t="s">
        <v>48</v>
      </c>
      <c r="F72" s="2">
        <v>550</v>
      </c>
      <c r="G72" s="3">
        <v>0</v>
      </c>
      <c r="H72" s="3"/>
      <c r="I72" s="2">
        <f>ROUND(G72*(1 + H72/100),2)</f>
        <v>0</v>
      </c>
      <c r="J72" s="2">
        <f>ROUND(F72*I72,2)</f>
        <v>0</v>
      </c>
    </row>
    <row r="73" spans="1:10" x14ac:dyDescent="0.25">
      <c r="A73" s="1" t="s">
        <v>195</v>
      </c>
      <c r="B73" s="1"/>
      <c r="C73" s="1"/>
      <c r="D73" s="1" t="s">
        <v>196</v>
      </c>
    </row>
    <row r="74" spans="1:10" ht="64.349999999999994" customHeight="1" x14ac:dyDescent="0.25">
      <c r="A74" s="1" t="s">
        <v>197</v>
      </c>
      <c r="B74" s="1" t="s">
        <v>32</v>
      </c>
      <c r="C74" s="1" t="s">
        <v>198</v>
      </c>
      <c r="D74" s="1" t="s">
        <v>199</v>
      </c>
      <c r="E74" s="1" t="s">
        <v>74</v>
      </c>
      <c r="F74" s="2">
        <v>150.15</v>
      </c>
      <c r="G74" s="3">
        <v>0</v>
      </c>
      <c r="H74" s="3"/>
      <c r="I74" s="2">
        <f t="shared" ref="I74:I95" si="8">ROUND(G74*(1 + H74/100),2)</f>
        <v>0</v>
      </c>
      <c r="J74" s="2">
        <f t="shared" ref="J74:J95" si="9">ROUND(F74*I74,2)</f>
        <v>0</v>
      </c>
    </row>
    <row r="75" spans="1:10" ht="46.35" customHeight="1" x14ac:dyDescent="0.25">
      <c r="A75" s="1" t="s">
        <v>200</v>
      </c>
      <c r="B75" s="1" t="s">
        <v>17</v>
      </c>
      <c r="C75" s="1" t="s">
        <v>201</v>
      </c>
      <c r="D75" s="1" t="s">
        <v>202</v>
      </c>
      <c r="E75" s="1" t="s">
        <v>81</v>
      </c>
      <c r="F75" s="2">
        <v>200</v>
      </c>
      <c r="G75" s="3">
        <v>0</v>
      </c>
      <c r="H75" s="3"/>
      <c r="I75" s="2">
        <f t="shared" si="8"/>
        <v>0</v>
      </c>
      <c r="J75" s="2">
        <f t="shared" si="9"/>
        <v>0</v>
      </c>
    </row>
    <row r="76" spans="1:10" ht="44.1" customHeight="1" x14ac:dyDescent="0.25">
      <c r="A76" s="1" t="s">
        <v>203</v>
      </c>
      <c r="B76" s="1" t="s">
        <v>32</v>
      </c>
      <c r="C76" s="1" t="s">
        <v>204</v>
      </c>
      <c r="D76" s="1" t="s">
        <v>205</v>
      </c>
      <c r="E76" s="1" t="s">
        <v>26</v>
      </c>
      <c r="F76" s="2">
        <v>25</v>
      </c>
      <c r="G76" s="3">
        <v>0</v>
      </c>
      <c r="H76" s="3"/>
      <c r="I76" s="2">
        <f t="shared" si="8"/>
        <v>0</v>
      </c>
      <c r="J76" s="2">
        <f t="shared" si="9"/>
        <v>0</v>
      </c>
    </row>
    <row r="77" spans="1:10" ht="39.200000000000003" customHeight="1" x14ac:dyDescent="0.25">
      <c r="A77" s="1" t="s">
        <v>206</v>
      </c>
      <c r="B77" s="1" t="s">
        <v>32</v>
      </c>
      <c r="C77" s="1" t="s">
        <v>207</v>
      </c>
      <c r="D77" s="1" t="s">
        <v>208</v>
      </c>
      <c r="E77" s="1" t="s">
        <v>26</v>
      </c>
      <c r="F77" s="2">
        <v>10</v>
      </c>
      <c r="G77" s="3">
        <v>0</v>
      </c>
      <c r="H77" s="3"/>
      <c r="I77" s="2">
        <f t="shared" si="8"/>
        <v>0</v>
      </c>
      <c r="J77" s="2">
        <f t="shared" si="9"/>
        <v>0</v>
      </c>
    </row>
    <row r="78" spans="1:10" ht="60.75" customHeight="1" x14ac:dyDescent="0.25">
      <c r="A78" s="1" t="s">
        <v>209</v>
      </c>
      <c r="B78" s="1" t="s">
        <v>17</v>
      </c>
      <c r="C78" s="1" t="s">
        <v>210</v>
      </c>
      <c r="D78" s="1" t="s">
        <v>211</v>
      </c>
      <c r="E78" s="1" t="s">
        <v>26</v>
      </c>
      <c r="F78" s="2">
        <v>10</v>
      </c>
      <c r="G78" s="3">
        <v>0</v>
      </c>
      <c r="H78" s="3"/>
      <c r="I78" s="2">
        <f t="shared" si="8"/>
        <v>0</v>
      </c>
      <c r="J78" s="2">
        <f t="shared" si="9"/>
        <v>0</v>
      </c>
    </row>
    <row r="79" spans="1:10" ht="31.5" customHeight="1" x14ac:dyDescent="0.25">
      <c r="A79" s="1" t="s">
        <v>212</v>
      </c>
      <c r="B79" s="1" t="s">
        <v>17</v>
      </c>
      <c r="C79" s="1" t="s">
        <v>213</v>
      </c>
      <c r="D79" s="1" t="s">
        <v>214</v>
      </c>
      <c r="E79" s="1" t="s">
        <v>26</v>
      </c>
      <c r="F79" s="2">
        <v>15</v>
      </c>
      <c r="G79" s="3">
        <v>0</v>
      </c>
      <c r="H79" s="3"/>
      <c r="I79" s="2">
        <f t="shared" si="8"/>
        <v>0</v>
      </c>
      <c r="J79" s="2">
        <f t="shared" si="9"/>
        <v>0</v>
      </c>
    </row>
    <row r="80" spans="1:10" ht="107.65" customHeight="1" x14ac:dyDescent="0.25">
      <c r="A80" s="1" t="s">
        <v>215</v>
      </c>
      <c r="B80" s="1" t="s">
        <v>17</v>
      </c>
      <c r="C80" s="1" t="s">
        <v>216</v>
      </c>
      <c r="D80" s="1" t="s">
        <v>217</v>
      </c>
      <c r="E80" s="1" t="s">
        <v>26</v>
      </c>
      <c r="F80" s="2">
        <v>15</v>
      </c>
      <c r="G80" s="3">
        <v>0</v>
      </c>
      <c r="H80" s="3"/>
      <c r="I80" s="2">
        <f t="shared" si="8"/>
        <v>0</v>
      </c>
      <c r="J80" s="2">
        <f t="shared" si="9"/>
        <v>0</v>
      </c>
    </row>
    <row r="81" spans="1:10" ht="52.7" customHeight="1" x14ac:dyDescent="0.25">
      <c r="A81" s="1" t="s">
        <v>218</v>
      </c>
      <c r="B81" s="1" t="s">
        <v>32</v>
      </c>
      <c r="C81" s="1" t="s">
        <v>219</v>
      </c>
      <c r="D81" s="1" t="s">
        <v>220</v>
      </c>
      <c r="E81" s="1" t="s">
        <v>26</v>
      </c>
      <c r="F81" s="2">
        <v>3</v>
      </c>
      <c r="G81" s="3">
        <v>0</v>
      </c>
      <c r="H81" s="3"/>
      <c r="I81" s="2">
        <f t="shared" si="8"/>
        <v>0</v>
      </c>
      <c r="J81" s="2">
        <f t="shared" si="9"/>
        <v>0</v>
      </c>
    </row>
    <row r="82" spans="1:10" ht="70.7" customHeight="1" x14ac:dyDescent="0.25">
      <c r="A82" s="1" t="s">
        <v>221</v>
      </c>
      <c r="B82" s="1" t="s">
        <v>32</v>
      </c>
      <c r="C82" s="1" t="s">
        <v>222</v>
      </c>
      <c r="D82" s="1" t="s">
        <v>223</v>
      </c>
      <c r="E82" s="1" t="s">
        <v>26</v>
      </c>
      <c r="F82" s="2">
        <v>3</v>
      </c>
      <c r="G82" s="3">
        <v>0</v>
      </c>
      <c r="H82" s="3"/>
      <c r="I82" s="2">
        <f t="shared" si="8"/>
        <v>0</v>
      </c>
      <c r="J82" s="2">
        <f t="shared" si="9"/>
        <v>0</v>
      </c>
    </row>
    <row r="83" spans="1:10" ht="50.85" customHeight="1" x14ac:dyDescent="0.25">
      <c r="A83" s="1" t="s">
        <v>224</v>
      </c>
      <c r="B83" s="1" t="s">
        <v>32</v>
      </c>
      <c r="C83" s="1" t="s">
        <v>225</v>
      </c>
      <c r="D83" s="1" t="s">
        <v>226</v>
      </c>
      <c r="E83" s="1" t="s">
        <v>26</v>
      </c>
      <c r="F83" s="2">
        <v>25</v>
      </c>
      <c r="G83" s="3">
        <v>0</v>
      </c>
      <c r="H83" s="3"/>
      <c r="I83" s="2">
        <f t="shared" si="8"/>
        <v>0</v>
      </c>
      <c r="J83" s="2">
        <f t="shared" si="9"/>
        <v>0</v>
      </c>
    </row>
    <row r="84" spans="1:10" ht="48.2" customHeight="1" x14ac:dyDescent="0.25">
      <c r="A84" s="1" t="s">
        <v>227</v>
      </c>
      <c r="B84" s="1" t="s">
        <v>32</v>
      </c>
      <c r="C84" s="1" t="s">
        <v>228</v>
      </c>
      <c r="D84" s="1" t="s">
        <v>229</v>
      </c>
      <c r="E84" s="1" t="s">
        <v>26</v>
      </c>
      <c r="F84" s="2">
        <v>1</v>
      </c>
      <c r="G84" s="3">
        <v>0</v>
      </c>
      <c r="H84" s="3"/>
      <c r="I84" s="2">
        <f t="shared" si="8"/>
        <v>0</v>
      </c>
      <c r="J84" s="2">
        <f t="shared" si="9"/>
        <v>0</v>
      </c>
    </row>
    <row r="85" spans="1:10" ht="44.65" customHeight="1" x14ac:dyDescent="0.25">
      <c r="A85" s="1" t="s">
        <v>230</v>
      </c>
      <c r="B85" s="1" t="s">
        <v>32</v>
      </c>
      <c r="C85" s="1" t="s">
        <v>231</v>
      </c>
      <c r="D85" s="1" t="s">
        <v>232</v>
      </c>
      <c r="E85" s="1" t="s">
        <v>26</v>
      </c>
      <c r="F85" s="2">
        <v>17</v>
      </c>
      <c r="G85" s="3">
        <v>0</v>
      </c>
      <c r="H85" s="3"/>
      <c r="I85" s="2">
        <f t="shared" si="8"/>
        <v>0</v>
      </c>
      <c r="J85" s="2">
        <f t="shared" si="9"/>
        <v>0</v>
      </c>
    </row>
    <row r="86" spans="1:10" ht="56.65" customHeight="1" x14ac:dyDescent="0.25">
      <c r="A86" s="1" t="s">
        <v>233</v>
      </c>
      <c r="B86" s="1" t="s">
        <v>32</v>
      </c>
      <c r="C86" s="1" t="s">
        <v>234</v>
      </c>
      <c r="D86" s="1" t="s">
        <v>235</v>
      </c>
      <c r="E86" s="1" t="s">
        <v>74</v>
      </c>
      <c r="F86" s="2">
        <v>150.69999999999999</v>
      </c>
      <c r="G86" s="3">
        <v>0</v>
      </c>
      <c r="H86" s="3"/>
      <c r="I86" s="2">
        <f t="shared" si="8"/>
        <v>0</v>
      </c>
      <c r="J86" s="2">
        <f t="shared" si="9"/>
        <v>0</v>
      </c>
    </row>
    <row r="87" spans="1:10" ht="57.2" customHeight="1" x14ac:dyDescent="0.25">
      <c r="A87" s="1" t="s">
        <v>236</v>
      </c>
      <c r="B87" s="1" t="s">
        <v>32</v>
      </c>
      <c r="C87" s="1" t="s">
        <v>237</v>
      </c>
      <c r="D87" s="1" t="s">
        <v>238</v>
      </c>
      <c r="E87" s="1" t="s">
        <v>74</v>
      </c>
      <c r="F87" s="2">
        <v>222.75</v>
      </c>
      <c r="G87" s="3">
        <v>0</v>
      </c>
      <c r="H87" s="3"/>
      <c r="I87" s="2">
        <f t="shared" si="8"/>
        <v>0</v>
      </c>
      <c r="J87" s="2">
        <f t="shared" si="9"/>
        <v>0</v>
      </c>
    </row>
    <row r="88" spans="1:10" ht="87.4" customHeight="1" x14ac:dyDescent="0.25">
      <c r="A88" s="1" t="s">
        <v>239</v>
      </c>
      <c r="B88" s="1" t="s">
        <v>17</v>
      </c>
      <c r="C88" s="1" t="s">
        <v>240</v>
      </c>
      <c r="D88" s="1" t="s">
        <v>241</v>
      </c>
      <c r="E88" s="1" t="s">
        <v>74</v>
      </c>
      <c r="F88" s="2">
        <v>450</v>
      </c>
      <c r="G88" s="3">
        <v>0</v>
      </c>
      <c r="H88" s="3"/>
      <c r="I88" s="2">
        <f t="shared" si="8"/>
        <v>0</v>
      </c>
      <c r="J88" s="2">
        <f t="shared" si="9"/>
        <v>0</v>
      </c>
    </row>
    <row r="89" spans="1:10" ht="67.900000000000006" customHeight="1" x14ac:dyDescent="0.25">
      <c r="A89" s="1" t="s">
        <v>242</v>
      </c>
      <c r="B89" s="1" t="s">
        <v>17</v>
      </c>
      <c r="C89" s="1" t="s">
        <v>243</v>
      </c>
      <c r="D89" s="1" t="s">
        <v>244</v>
      </c>
      <c r="E89" s="1" t="s">
        <v>74</v>
      </c>
      <c r="F89" s="2">
        <v>350</v>
      </c>
      <c r="G89" s="3">
        <v>0</v>
      </c>
      <c r="H89" s="3"/>
      <c r="I89" s="2">
        <f t="shared" si="8"/>
        <v>0</v>
      </c>
      <c r="J89" s="2">
        <f t="shared" si="9"/>
        <v>0</v>
      </c>
    </row>
    <row r="90" spans="1:10" ht="41.85" customHeight="1" x14ac:dyDescent="0.25">
      <c r="A90" s="1" t="s">
        <v>245</v>
      </c>
      <c r="B90" s="1" t="s">
        <v>32</v>
      </c>
      <c r="C90" s="1" t="s">
        <v>246</v>
      </c>
      <c r="D90" s="1" t="s">
        <v>247</v>
      </c>
      <c r="E90" s="1" t="s">
        <v>26</v>
      </c>
      <c r="F90" s="2">
        <v>2</v>
      </c>
      <c r="G90" s="3">
        <v>0</v>
      </c>
      <c r="H90" s="3"/>
      <c r="I90" s="2">
        <f t="shared" si="8"/>
        <v>0</v>
      </c>
      <c r="J90" s="2">
        <f t="shared" si="9"/>
        <v>0</v>
      </c>
    </row>
    <row r="91" spans="1:10" ht="69.400000000000006" customHeight="1" x14ac:dyDescent="0.25">
      <c r="A91" s="1" t="s">
        <v>248</v>
      </c>
      <c r="B91" s="1" t="s">
        <v>32</v>
      </c>
      <c r="C91" s="1" t="s">
        <v>249</v>
      </c>
      <c r="D91" s="1" t="s">
        <v>250</v>
      </c>
      <c r="E91" s="1" t="s">
        <v>26</v>
      </c>
      <c r="F91" s="2">
        <v>1</v>
      </c>
      <c r="G91" s="3">
        <v>0</v>
      </c>
      <c r="H91" s="3"/>
      <c r="I91" s="2">
        <f t="shared" si="8"/>
        <v>0</v>
      </c>
      <c r="J91" s="2">
        <f t="shared" si="9"/>
        <v>0</v>
      </c>
    </row>
    <row r="92" spans="1:10" ht="45.95" customHeight="1" x14ac:dyDescent="0.25">
      <c r="A92" s="1" t="s">
        <v>251</v>
      </c>
      <c r="B92" s="1" t="s">
        <v>17</v>
      </c>
      <c r="C92" s="1" t="s">
        <v>252</v>
      </c>
      <c r="D92" s="1" t="s">
        <v>253</v>
      </c>
      <c r="E92" s="1" t="s">
        <v>26</v>
      </c>
      <c r="F92" s="2">
        <v>21</v>
      </c>
      <c r="G92" s="3">
        <v>0</v>
      </c>
      <c r="H92" s="3"/>
      <c r="I92" s="2">
        <f t="shared" si="8"/>
        <v>0</v>
      </c>
      <c r="J92" s="2">
        <f t="shared" si="9"/>
        <v>0</v>
      </c>
    </row>
    <row r="93" spans="1:10" ht="64.349999999999994" customHeight="1" x14ac:dyDescent="0.25">
      <c r="A93" s="1" t="s">
        <v>254</v>
      </c>
      <c r="B93" s="1" t="s">
        <v>17</v>
      </c>
      <c r="C93" s="1" t="s">
        <v>255</v>
      </c>
      <c r="D93" s="1" t="s">
        <v>256</v>
      </c>
      <c r="E93" s="1" t="s">
        <v>26</v>
      </c>
      <c r="F93" s="2">
        <v>2</v>
      </c>
      <c r="G93" s="3">
        <v>0</v>
      </c>
      <c r="H93" s="3"/>
      <c r="I93" s="2">
        <f t="shared" si="8"/>
        <v>0</v>
      </c>
      <c r="J93" s="2">
        <f t="shared" si="9"/>
        <v>0</v>
      </c>
    </row>
    <row r="94" spans="1:10" ht="61.7" customHeight="1" x14ac:dyDescent="0.25">
      <c r="A94" s="1" t="s">
        <v>257</v>
      </c>
      <c r="B94" s="1" t="s">
        <v>17</v>
      </c>
      <c r="C94" s="1" t="s">
        <v>258</v>
      </c>
      <c r="D94" s="1" t="s">
        <v>259</v>
      </c>
      <c r="E94" s="1" t="s">
        <v>26</v>
      </c>
      <c r="F94" s="2">
        <v>2</v>
      </c>
      <c r="G94" s="3">
        <v>0</v>
      </c>
      <c r="H94" s="3"/>
      <c r="I94" s="2">
        <f t="shared" si="8"/>
        <v>0</v>
      </c>
      <c r="J94" s="2">
        <f t="shared" si="9"/>
        <v>0</v>
      </c>
    </row>
    <row r="95" spans="1:10" ht="41.85" customHeight="1" x14ac:dyDescent="0.25">
      <c r="A95" s="1" t="s">
        <v>260</v>
      </c>
      <c r="B95" s="1" t="s">
        <v>17</v>
      </c>
      <c r="C95" s="1" t="s">
        <v>261</v>
      </c>
      <c r="D95" s="1" t="s">
        <v>262</v>
      </c>
      <c r="E95" s="1" t="s">
        <v>26</v>
      </c>
      <c r="F95" s="2">
        <v>10</v>
      </c>
      <c r="G95" s="3">
        <v>0</v>
      </c>
      <c r="H95" s="3"/>
      <c r="I95" s="2">
        <f t="shared" si="8"/>
        <v>0</v>
      </c>
      <c r="J95" s="2">
        <f t="shared" si="9"/>
        <v>0</v>
      </c>
    </row>
    <row r="96" spans="1:10" ht="30.6" customHeight="1" x14ac:dyDescent="0.25">
      <c r="A96" s="1" t="s">
        <v>263</v>
      </c>
      <c r="B96" s="1"/>
      <c r="C96" s="1"/>
      <c r="D96" s="1" t="s">
        <v>264</v>
      </c>
    </row>
    <row r="97" spans="1:10" x14ac:dyDescent="0.25">
      <c r="A97" s="1" t="s">
        <v>265</v>
      </c>
      <c r="B97" s="1"/>
      <c r="C97" s="1"/>
      <c r="D97" s="1" t="s">
        <v>266</v>
      </c>
    </row>
    <row r="98" spans="1:10" ht="79.7" customHeight="1" x14ac:dyDescent="0.25">
      <c r="A98" s="1" t="s">
        <v>267</v>
      </c>
      <c r="B98" s="1" t="s">
        <v>32</v>
      </c>
      <c r="C98" s="1" t="s">
        <v>268</v>
      </c>
      <c r="D98" s="1" t="s">
        <v>269</v>
      </c>
      <c r="E98" s="1" t="s">
        <v>26</v>
      </c>
      <c r="F98" s="2">
        <v>10</v>
      </c>
      <c r="G98" s="3">
        <v>0</v>
      </c>
      <c r="H98" s="3"/>
      <c r="I98" s="2">
        <f>ROUND(G98*(1 + H98/100),2)</f>
        <v>0</v>
      </c>
      <c r="J98" s="2">
        <f>ROUND(F98*I98,2)</f>
        <v>0</v>
      </c>
    </row>
    <row r="99" spans="1:10" ht="71.650000000000006" customHeight="1" x14ac:dyDescent="0.25">
      <c r="A99" s="1" t="s">
        <v>270</v>
      </c>
      <c r="B99" s="1" t="s">
        <v>32</v>
      </c>
      <c r="C99" s="1" t="s">
        <v>271</v>
      </c>
      <c r="D99" s="1" t="s">
        <v>272</v>
      </c>
      <c r="E99" s="1" t="s">
        <v>26</v>
      </c>
      <c r="F99" s="2">
        <v>10</v>
      </c>
      <c r="G99" s="3">
        <v>0</v>
      </c>
      <c r="H99" s="3"/>
      <c r="I99" s="2">
        <f>ROUND(G99*(1 + H99/100),2)</f>
        <v>0</v>
      </c>
      <c r="J99" s="2">
        <f>ROUND(F99*I99,2)</f>
        <v>0</v>
      </c>
    </row>
    <row r="100" spans="1:10" ht="52.7" customHeight="1" x14ac:dyDescent="0.25">
      <c r="A100" s="1" t="s">
        <v>273</v>
      </c>
      <c r="B100" s="1" t="s">
        <v>17</v>
      </c>
      <c r="C100" s="1" t="s">
        <v>274</v>
      </c>
      <c r="D100" s="1" t="s">
        <v>275</v>
      </c>
      <c r="E100" s="1" t="s">
        <v>20</v>
      </c>
      <c r="F100" s="2">
        <v>4</v>
      </c>
      <c r="G100" s="3">
        <v>0</v>
      </c>
      <c r="H100" s="3"/>
      <c r="I100" s="2">
        <f>ROUND(G100*(1 + H100/100),2)</f>
        <v>0</v>
      </c>
      <c r="J100" s="2">
        <f>ROUND(F100*I100,2)</f>
        <v>0</v>
      </c>
    </row>
    <row r="101" spans="1:10" ht="33.4" customHeight="1" x14ac:dyDescent="0.25">
      <c r="A101" s="1" t="s">
        <v>276</v>
      </c>
      <c r="B101" s="1" t="s">
        <v>17</v>
      </c>
      <c r="C101" s="1" t="s">
        <v>277</v>
      </c>
      <c r="D101" s="1" t="s">
        <v>278</v>
      </c>
      <c r="E101" s="1" t="s">
        <v>74</v>
      </c>
      <c r="F101" s="2">
        <v>55</v>
      </c>
      <c r="G101" s="3">
        <v>0</v>
      </c>
      <c r="H101" s="3"/>
      <c r="I101" s="2">
        <f>ROUND(G101*(1 + H101/100),2)</f>
        <v>0</v>
      </c>
      <c r="J101" s="2">
        <f>ROUND(F101*I101,2)</f>
        <v>0</v>
      </c>
    </row>
    <row r="102" spans="1:10" ht="45.95" customHeight="1" x14ac:dyDescent="0.25">
      <c r="A102" s="1" t="s">
        <v>279</v>
      </c>
      <c r="B102" s="1" t="s">
        <v>32</v>
      </c>
      <c r="C102" s="1" t="s">
        <v>55</v>
      </c>
      <c r="D102" s="1" t="s">
        <v>56</v>
      </c>
      <c r="E102" s="1" t="s">
        <v>48</v>
      </c>
      <c r="F102" s="2">
        <v>0.9</v>
      </c>
      <c r="G102" s="3">
        <v>0</v>
      </c>
      <c r="H102" s="3"/>
      <c r="I102" s="2">
        <f>ROUND(G102*(1 + H102/100),2)</f>
        <v>0</v>
      </c>
      <c r="J102" s="2">
        <f>ROUND(F102*I102,2)</f>
        <v>0</v>
      </c>
    </row>
    <row r="103" spans="1:10" ht="24.75" customHeight="1" x14ac:dyDescent="0.25">
      <c r="A103" s="1" t="s">
        <v>280</v>
      </c>
      <c r="B103" s="1"/>
      <c r="C103" s="1"/>
      <c r="D103" s="1" t="s">
        <v>281</v>
      </c>
    </row>
    <row r="104" spans="1:10" ht="263.25" customHeight="1" x14ac:dyDescent="0.25">
      <c r="A104" s="1" t="s">
        <v>282</v>
      </c>
      <c r="B104" s="1" t="s">
        <v>17</v>
      </c>
      <c r="C104" s="1" t="s">
        <v>283</v>
      </c>
      <c r="D104" s="1" t="s">
        <v>284</v>
      </c>
      <c r="E104" s="1" t="s">
        <v>26</v>
      </c>
      <c r="F104" s="2">
        <v>71</v>
      </c>
      <c r="G104" s="3">
        <v>0</v>
      </c>
      <c r="H104" s="3"/>
      <c r="I104" s="2">
        <f t="shared" ref="I104:I114" si="10">ROUND(G104*(1 + H104/100),2)</f>
        <v>0</v>
      </c>
      <c r="J104" s="2">
        <f t="shared" ref="J104:J114" si="11">ROUND(F104*I104,2)</f>
        <v>0</v>
      </c>
    </row>
    <row r="105" spans="1:10" ht="375.4" customHeight="1" x14ac:dyDescent="0.25">
      <c r="A105" s="1" t="s">
        <v>285</v>
      </c>
      <c r="B105" s="1" t="s">
        <v>17</v>
      </c>
      <c r="C105" s="1" t="s">
        <v>286</v>
      </c>
      <c r="D105" s="1" t="s">
        <v>287</v>
      </c>
      <c r="E105" s="1" t="s">
        <v>20</v>
      </c>
      <c r="F105" s="2">
        <v>36</v>
      </c>
      <c r="G105" s="3">
        <v>0</v>
      </c>
      <c r="H105" s="3"/>
      <c r="I105" s="2">
        <f t="shared" si="10"/>
        <v>0</v>
      </c>
      <c r="J105" s="2">
        <f t="shared" si="11"/>
        <v>0</v>
      </c>
    </row>
    <row r="106" spans="1:10" ht="370.9" customHeight="1" x14ac:dyDescent="0.25">
      <c r="A106" s="1" t="s">
        <v>288</v>
      </c>
      <c r="B106" s="1" t="s">
        <v>17</v>
      </c>
      <c r="C106" s="1" t="s">
        <v>289</v>
      </c>
      <c r="D106" s="1" t="s">
        <v>290</v>
      </c>
      <c r="E106" s="1" t="s">
        <v>20</v>
      </c>
      <c r="F106" s="2">
        <v>25</v>
      </c>
      <c r="G106" s="3">
        <v>0</v>
      </c>
      <c r="H106" s="3"/>
      <c r="I106" s="2">
        <f t="shared" si="10"/>
        <v>0</v>
      </c>
      <c r="J106" s="2">
        <f t="shared" si="11"/>
        <v>0</v>
      </c>
    </row>
    <row r="107" spans="1:10" ht="103.15" customHeight="1" x14ac:dyDescent="0.25">
      <c r="A107" s="1" t="s">
        <v>291</v>
      </c>
      <c r="B107" s="1" t="s">
        <v>32</v>
      </c>
      <c r="C107" s="1" t="s">
        <v>292</v>
      </c>
      <c r="D107" s="1" t="s">
        <v>293</v>
      </c>
      <c r="E107" s="1" t="s">
        <v>74</v>
      </c>
      <c r="F107" s="2">
        <v>170.64</v>
      </c>
      <c r="G107" s="3">
        <v>0</v>
      </c>
      <c r="H107" s="3"/>
      <c r="I107" s="2">
        <f t="shared" si="10"/>
        <v>0</v>
      </c>
      <c r="J107" s="2">
        <f t="shared" si="11"/>
        <v>0</v>
      </c>
    </row>
    <row r="108" spans="1:10" ht="35.1" customHeight="1" x14ac:dyDescent="0.25">
      <c r="A108" s="1" t="s">
        <v>294</v>
      </c>
      <c r="B108" s="1" t="s">
        <v>32</v>
      </c>
      <c r="C108" s="1" t="s">
        <v>295</v>
      </c>
      <c r="D108" s="1" t="s">
        <v>296</v>
      </c>
      <c r="E108" s="1" t="s">
        <v>74</v>
      </c>
      <c r="F108" s="2">
        <v>75</v>
      </c>
      <c r="G108" s="3">
        <v>0</v>
      </c>
      <c r="H108" s="3"/>
      <c r="I108" s="2">
        <f t="shared" si="10"/>
        <v>0</v>
      </c>
      <c r="J108" s="2">
        <f t="shared" si="11"/>
        <v>0</v>
      </c>
    </row>
    <row r="109" spans="1:10" ht="31.5" customHeight="1" x14ac:dyDescent="0.25">
      <c r="A109" s="1" t="s">
        <v>297</v>
      </c>
      <c r="B109" s="1" t="s">
        <v>17</v>
      </c>
      <c r="C109" s="1" t="s">
        <v>213</v>
      </c>
      <c r="D109" s="1" t="s">
        <v>214</v>
      </c>
      <c r="E109" s="1" t="s">
        <v>26</v>
      </c>
      <c r="F109" s="2">
        <v>203.2</v>
      </c>
      <c r="G109" s="3">
        <v>0</v>
      </c>
      <c r="H109" s="3"/>
      <c r="I109" s="2">
        <f t="shared" si="10"/>
        <v>0</v>
      </c>
      <c r="J109" s="2">
        <f t="shared" si="11"/>
        <v>0</v>
      </c>
    </row>
    <row r="110" spans="1:10" ht="33.4" customHeight="1" x14ac:dyDescent="0.25">
      <c r="A110" s="1" t="s">
        <v>298</v>
      </c>
      <c r="B110" s="1" t="s">
        <v>17</v>
      </c>
      <c r="C110" s="1" t="s">
        <v>277</v>
      </c>
      <c r="D110" s="1" t="s">
        <v>278</v>
      </c>
      <c r="E110" s="1" t="s">
        <v>74</v>
      </c>
      <c r="F110" s="2">
        <v>18</v>
      </c>
      <c r="G110" s="3">
        <v>0</v>
      </c>
      <c r="H110" s="3"/>
      <c r="I110" s="2">
        <f t="shared" si="10"/>
        <v>0</v>
      </c>
      <c r="J110" s="2">
        <f t="shared" si="11"/>
        <v>0</v>
      </c>
    </row>
    <row r="111" spans="1:10" ht="68.45" customHeight="1" x14ac:dyDescent="0.25">
      <c r="A111" s="1" t="s">
        <v>299</v>
      </c>
      <c r="B111" s="1" t="s">
        <v>32</v>
      </c>
      <c r="C111" s="1" t="s">
        <v>300</v>
      </c>
      <c r="D111" s="1" t="s">
        <v>301</v>
      </c>
      <c r="E111" s="1" t="s">
        <v>48</v>
      </c>
      <c r="F111" s="2">
        <v>3.65</v>
      </c>
      <c r="G111" s="3">
        <v>0</v>
      </c>
      <c r="H111" s="3"/>
      <c r="I111" s="2">
        <f t="shared" si="10"/>
        <v>0</v>
      </c>
      <c r="J111" s="2">
        <f t="shared" si="11"/>
        <v>0</v>
      </c>
    </row>
    <row r="112" spans="1:10" ht="52.7" customHeight="1" x14ac:dyDescent="0.25">
      <c r="A112" s="1" t="s">
        <v>302</v>
      </c>
      <c r="B112" s="1" t="s">
        <v>17</v>
      </c>
      <c r="C112" s="1" t="s">
        <v>303</v>
      </c>
      <c r="D112" s="1" t="s">
        <v>304</v>
      </c>
      <c r="E112" s="1" t="s">
        <v>305</v>
      </c>
      <c r="F112" s="2">
        <v>2</v>
      </c>
      <c r="G112" s="3">
        <v>0</v>
      </c>
      <c r="H112" s="3"/>
      <c r="I112" s="2">
        <f t="shared" si="10"/>
        <v>0</v>
      </c>
      <c r="J112" s="2">
        <f t="shared" si="11"/>
        <v>0</v>
      </c>
    </row>
    <row r="113" spans="1:10" ht="37.9" customHeight="1" x14ac:dyDescent="0.25">
      <c r="A113" s="1" t="s">
        <v>306</v>
      </c>
      <c r="B113" s="1" t="s">
        <v>17</v>
      </c>
      <c r="C113" s="1" t="s">
        <v>307</v>
      </c>
      <c r="D113" s="1" t="s">
        <v>308</v>
      </c>
      <c r="E113" s="1" t="s">
        <v>96</v>
      </c>
      <c r="F113" s="2">
        <v>0.9</v>
      </c>
      <c r="G113" s="3">
        <v>0</v>
      </c>
      <c r="H113" s="3"/>
      <c r="I113" s="2">
        <f t="shared" si="10"/>
        <v>0</v>
      </c>
      <c r="J113" s="2">
        <f t="shared" si="11"/>
        <v>0</v>
      </c>
    </row>
    <row r="114" spans="1:10" ht="48.6" customHeight="1" x14ac:dyDescent="0.25">
      <c r="A114" s="1" t="s">
        <v>309</v>
      </c>
      <c r="B114" s="1" t="s">
        <v>17</v>
      </c>
      <c r="C114" s="1" t="s">
        <v>310</v>
      </c>
      <c r="D114" s="1" t="s">
        <v>311</v>
      </c>
      <c r="E114" s="1" t="s">
        <v>96</v>
      </c>
      <c r="F114" s="2">
        <v>234.47</v>
      </c>
      <c r="G114" s="3">
        <v>0</v>
      </c>
      <c r="H114" s="3"/>
      <c r="I114" s="2">
        <f t="shared" si="10"/>
        <v>0</v>
      </c>
      <c r="J114" s="2">
        <f t="shared" si="11"/>
        <v>0</v>
      </c>
    </row>
    <row r="115" spans="1:10" x14ac:dyDescent="0.25">
      <c r="A115" s="1" t="s">
        <v>312</v>
      </c>
      <c r="B115" s="1"/>
      <c r="C115" s="1"/>
      <c r="D115" s="1" t="s">
        <v>313</v>
      </c>
    </row>
    <row r="116" spans="1:10" ht="150.4" customHeight="1" x14ac:dyDescent="0.25">
      <c r="A116" s="1" t="s">
        <v>314</v>
      </c>
      <c r="B116" s="1" t="s">
        <v>17</v>
      </c>
      <c r="C116" s="1" t="s">
        <v>315</v>
      </c>
      <c r="D116" s="1" t="s">
        <v>316</v>
      </c>
      <c r="E116" s="1" t="s">
        <v>26</v>
      </c>
      <c r="F116" s="2">
        <v>1</v>
      </c>
      <c r="G116" s="3">
        <v>0</v>
      </c>
      <c r="H116" s="3"/>
      <c r="I116" s="2">
        <f>ROUND(G116*(1 + H116/100),2)</f>
        <v>0</v>
      </c>
      <c r="J116" s="2">
        <f>ROUND(F116*I116,2)</f>
        <v>0</v>
      </c>
    </row>
    <row r="117" spans="1:10" ht="23.85" customHeight="1" x14ac:dyDescent="0.25">
      <c r="A117" s="1" t="s">
        <v>317</v>
      </c>
      <c r="B117" s="1" t="s">
        <v>32</v>
      </c>
      <c r="C117" s="1" t="s">
        <v>318</v>
      </c>
      <c r="D117" s="1" t="s">
        <v>319</v>
      </c>
      <c r="E117" s="1" t="s">
        <v>48</v>
      </c>
      <c r="F117" s="2">
        <v>178.75</v>
      </c>
      <c r="G117" s="3">
        <v>0</v>
      </c>
      <c r="H117" s="3"/>
      <c r="I117" s="2">
        <f>ROUND(G117*(1 + H117/100),2)</f>
        <v>0</v>
      </c>
      <c r="J117" s="2">
        <f>ROUND(F117*I117,2)</f>
        <v>0</v>
      </c>
    </row>
    <row r="118" spans="1:10" x14ac:dyDescent="0.25">
      <c r="A118" s="1"/>
      <c r="B118" s="1"/>
      <c r="C118" s="1"/>
      <c r="D118" s="1"/>
      <c r="E118" s="1"/>
      <c r="F118" s="1"/>
      <c r="G118" s="1"/>
      <c r="H118" s="1"/>
      <c r="I118" s="1" t="s">
        <v>320</v>
      </c>
      <c r="J118" s="2">
        <f>ROUND(SUM(J5:J117),2)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Rodrigo Eduardo Manske</cp:lastModifiedBy>
  <dcterms:created xsi:type="dcterms:W3CDTF">2024-07-24T14:34:19Z</dcterms:created>
  <dcterms:modified xsi:type="dcterms:W3CDTF">2024-07-24T17:35:23Z</dcterms:modified>
</cp:coreProperties>
</file>