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ate1904="1" defaultThemeVersion="124226"/>
  <bookViews>
    <workbookView xWindow="240" yWindow="15" windowWidth="16095" windowHeight="9660"/>
  </bookViews>
  <sheets>
    <sheet name="Sheet1" sheetId="1" r:id="rId1"/>
  </sheets>
  <calcPr calcId="145621"/>
</workbook>
</file>

<file path=xl/calcChain.xml><?xml version="1.0" encoding="utf-8"?>
<calcChain xmlns="http://schemas.openxmlformats.org/spreadsheetml/2006/main">
  <c r="I308" i="1" l="1"/>
  <c r="J308" i="1" s="1"/>
  <c r="I307" i="1"/>
  <c r="J307" i="1" s="1"/>
  <c r="I306" i="1"/>
  <c r="J306" i="1" s="1"/>
  <c r="I305" i="1"/>
  <c r="J305" i="1" s="1"/>
  <c r="I304" i="1"/>
  <c r="J304" i="1" s="1"/>
  <c r="I303" i="1"/>
  <c r="J303" i="1" s="1"/>
  <c r="I302" i="1"/>
  <c r="J302" i="1" s="1"/>
  <c r="I301" i="1"/>
  <c r="J301" i="1" s="1"/>
  <c r="I300" i="1"/>
  <c r="J300" i="1" s="1"/>
  <c r="I299" i="1"/>
  <c r="J299" i="1" s="1"/>
  <c r="I298" i="1"/>
  <c r="J298" i="1" s="1"/>
  <c r="I297" i="1"/>
  <c r="J297" i="1" s="1"/>
  <c r="I296" i="1"/>
  <c r="J296" i="1" s="1"/>
  <c r="I295" i="1"/>
  <c r="J295" i="1" s="1"/>
  <c r="I294" i="1"/>
  <c r="J294" i="1" s="1"/>
  <c r="I293" i="1"/>
  <c r="J293" i="1" s="1"/>
  <c r="I292" i="1"/>
  <c r="J292" i="1" s="1"/>
  <c r="I291" i="1"/>
  <c r="J291" i="1" s="1"/>
  <c r="I290" i="1"/>
  <c r="J290" i="1" s="1"/>
  <c r="I289" i="1"/>
  <c r="J289" i="1" s="1"/>
  <c r="I288" i="1"/>
  <c r="J288" i="1" s="1"/>
  <c r="I287" i="1"/>
  <c r="J287" i="1" s="1"/>
  <c r="I285" i="1"/>
  <c r="J285" i="1" s="1"/>
  <c r="I284" i="1"/>
  <c r="J284" i="1" s="1"/>
  <c r="I283" i="1"/>
  <c r="J283" i="1" s="1"/>
  <c r="I282" i="1"/>
  <c r="J282" i="1" s="1"/>
  <c r="I281" i="1"/>
  <c r="J281" i="1" s="1"/>
  <c r="I280" i="1"/>
  <c r="J280" i="1" s="1"/>
  <c r="I279" i="1"/>
  <c r="J279" i="1" s="1"/>
  <c r="I278" i="1"/>
  <c r="J278" i="1" s="1"/>
  <c r="I277" i="1"/>
  <c r="J277" i="1" s="1"/>
  <c r="I276" i="1"/>
  <c r="J276" i="1" s="1"/>
  <c r="I275" i="1"/>
  <c r="J275" i="1" s="1"/>
  <c r="I274" i="1"/>
  <c r="J274" i="1" s="1"/>
  <c r="I273" i="1"/>
  <c r="J273" i="1" s="1"/>
  <c r="I272" i="1"/>
  <c r="J272" i="1" s="1"/>
  <c r="I271" i="1"/>
  <c r="J271" i="1" s="1"/>
  <c r="I268" i="1"/>
  <c r="J268" i="1" s="1"/>
  <c r="I267" i="1"/>
  <c r="J267" i="1" s="1"/>
  <c r="I266" i="1"/>
  <c r="J266" i="1" s="1"/>
  <c r="I265" i="1"/>
  <c r="J265" i="1" s="1"/>
  <c r="I264" i="1"/>
  <c r="J264" i="1" s="1"/>
  <c r="I263" i="1"/>
  <c r="J263" i="1" s="1"/>
  <c r="I262" i="1"/>
  <c r="J262" i="1" s="1"/>
  <c r="I261" i="1"/>
  <c r="J261" i="1" s="1"/>
  <c r="I259" i="1"/>
  <c r="J259" i="1" s="1"/>
  <c r="I258" i="1"/>
  <c r="J258" i="1" s="1"/>
  <c r="I257" i="1"/>
  <c r="J257" i="1" s="1"/>
  <c r="I255" i="1"/>
  <c r="J255" i="1" s="1"/>
  <c r="I254" i="1"/>
  <c r="J254" i="1" s="1"/>
  <c r="I253" i="1"/>
  <c r="J253" i="1" s="1"/>
  <c r="I251" i="1"/>
  <c r="J251" i="1" s="1"/>
  <c r="I250" i="1"/>
  <c r="J250" i="1" s="1"/>
  <c r="I249" i="1"/>
  <c r="J249" i="1" s="1"/>
  <c r="I248" i="1"/>
  <c r="J248" i="1" s="1"/>
  <c r="I247" i="1"/>
  <c r="J247" i="1" s="1"/>
  <c r="I245" i="1"/>
  <c r="J245" i="1" s="1"/>
  <c r="I244" i="1"/>
  <c r="J244" i="1" s="1"/>
  <c r="I242" i="1"/>
  <c r="J242" i="1" s="1"/>
  <c r="I241" i="1"/>
  <c r="J241" i="1" s="1"/>
  <c r="I239" i="1"/>
  <c r="J239" i="1" s="1"/>
  <c r="I238" i="1"/>
  <c r="J238" i="1" s="1"/>
  <c r="I237" i="1"/>
  <c r="J237" i="1" s="1"/>
  <c r="I236" i="1"/>
  <c r="J236" i="1" s="1"/>
  <c r="I235" i="1"/>
  <c r="J235" i="1" s="1"/>
  <c r="I234" i="1"/>
  <c r="J234" i="1" s="1"/>
  <c r="I232" i="1"/>
  <c r="J232" i="1" s="1"/>
  <c r="I231" i="1"/>
  <c r="J231" i="1" s="1"/>
  <c r="I230" i="1"/>
  <c r="J230" i="1" s="1"/>
  <c r="I229" i="1"/>
  <c r="J229" i="1" s="1"/>
  <c r="I228" i="1"/>
  <c r="J228" i="1" s="1"/>
  <c r="I226" i="1"/>
  <c r="J226" i="1" s="1"/>
  <c r="I225" i="1"/>
  <c r="J225" i="1" s="1"/>
  <c r="I224" i="1"/>
  <c r="J224" i="1" s="1"/>
  <c r="I223" i="1"/>
  <c r="J223" i="1" s="1"/>
  <c r="I222" i="1"/>
  <c r="J222" i="1" s="1"/>
  <c r="I220" i="1"/>
  <c r="J220" i="1" s="1"/>
  <c r="I219" i="1"/>
  <c r="J219" i="1" s="1"/>
  <c r="I218" i="1"/>
  <c r="J218" i="1" s="1"/>
  <c r="I217" i="1"/>
  <c r="J217" i="1" s="1"/>
  <c r="I216" i="1"/>
  <c r="J216" i="1" s="1"/>
  <c r="I215" i="1"/>
  <c r="J215" i="1" s="1"/>
  <c r="I213" i="1"/>
  <c r="J213" i="1" s="1"/>
  <c r="I212" i="1"/>
  <c r="J212" i="1" s="1"/>
  <c r="I211" i="1"/>
  <c r="J211" i="1" s="1"/>
  <c r="I210" i="1"/>
  <c r="J210" i="1" s="1"/>
  <c r="I209" i="1"/>
  <c r="J209" i="1" s="1"/>
  <c r="I208" i="1"/>
  <c r="J208" i="1" s="1"/>
  <c r="I207" i="1"/>
  <c r="J207" i="1" s="1"/>
  <c r="I206" i="1"/>
  <c r="J206" i="1" s="1"/>
  <c r="I204" i="1"/>
  <c r="J204" i="1" s="1"/>
  <c r="I203" i="1"/>
  <c r="J203" i="1" s="1"/>
  <c r="I202" i="1"/>
  <c r="J202" i="1" s="1"/>
  <c r="I201" i="1"/>
  <c r="J201" i="1" s="1"/>
  <c r="I200" i="1"/>
  <c r="J200" i="1" s="1"/>
  <c r="I199" i="1"/>
  <c r="J199" i="1" s="1"/>
  <c r="I197" i="1"/>
  <c r="J197" i="1" s="1"/>
  <c r="I195" i="1"/>
  <c r="J195" i="1" s="1"/>
  <c r="I194" i="1"/>
  <c r="J194" i="1" s="1"/>
  <c r="I193" i="1"/>
  <c r="J193" i="1" s="1"/>
  <c r="I191" i="1"/>
  <c r="J191" i="1" s="1"/>
  <c r="I190" i="1"/>
  <c r="J190" i="1" s="1"/>
  <c r="I189" i="1"/>
  <c r="J189" i="1" s="1"/>
  <c r="I188" i="1"/>
  <c r="J188" i="1" s="1"/>
  <c r="I187" i="1"/>
  <c r="J187" i="1" s="1"/>
  <c r="I186" i="1"/>
  <c r="J186" i="1" s="1"/>
  <c r="I185" i="1"/>
  <c r="J185" i="1" s="1"/>
  <c r="I184" i="1"/>
  <c r="J184" i="1" s="1"/>
  <c r="I183" i="1"/>
  <c r="J183" i="1" s="1"/>
  <c r="I182" i="1"/>
  <c r="J182" i="1" s="1"/>
  <c r="I180" i="1"/>
  <c r="J180" i="1" s="1"/>
  <c r="I179" i="1"/>
  <c r="J179" i="1" s="1"/>
  <c r="I178" i="1"/>
  <c r="J178" i="1" s="1"/>
  <c r="I177" i="1"/>
  <c r="J177" i="1" s="1"/>
  <c r="I176" i="1"/>
  <c r="J176" i="1" s="1"/>
  <c r="I175" i="1"/>
  <c r="J175" i="1" s="1"/>
  <c r="I174" i="1"/>
  <c r="J174" i="1" s="1"/>
  <c r="I173" i="1"/>
  <c r="J173" i="1" s="1"/>
  <c r="I172" i="1"/>
  <c r="J172" i="1" s="1"/>
  <c r="I171" i="1"/>
  <c r="J171" i="1" s="1"/>
  <c r="I169" i="1"/>
  <c r="J169" i="1" s="1"/>
  <c r="I168" i="1"/>
  <c r="J168" i="1" s="1"/>
  <c r="I167" i="1"/>
  <c r="J167" i="1" s="1"/>
  <c r="I166" i="1"/>
  <c r="J166" i="1" s="1"/>
  <c r="I165" i="1"/>
  <c r="J165" i="1" s="1"/>
  <c r="I164" i="1"/>
  <c r="J164" i="1" s="1"/>
  <c r="I163" i="1"/>
  <c r="J163" i="1" s="1"/>
  <c r="I162" i="1"/>
  <c r="J162" i="1" s="1"/>
  <c r="I161" i="1"/>
  <c r="J161" i="1" s="1"/>
  <c r="I159" i="1"/>
  <c r="J159" i="1" s="1"/>
  <c r="I158" i="1"/>
  <c r="J158" i="1" s="1"/>
  <c r="I157" i="1"/>
  <c r="J157" i="1" s="1"/>
  <c r="I156" i="1"/>
  <c r="J156" i="1" s="1"/>
  <c r="I153" i="1"/>
  <c r="J153" i="1" s="1"/>
  <c r="I152" i="1"/>
  <c r="J152" i="1" s="1"/>
  <c r="I151" i="1"/>
  <c r="J151" i="1" s="1"/>
  <c r="I149" i="1"/>
  <c r="J149" i="1" s="1"/>
  <c r="I148" i="1"/>
  <c r="J148" i="1" s="1"/>
  <c r="I146" i="1"/>
  <c r="J146" i="1" s="1"/>
  <c r="I145" i="1"/>
  <c r="J145" i="1" s="1"/>
  <c r="I144" i="1"/>
  <c r="J144" i="1" s="1"/>
  <c r="I143" i="1"/>
  <c r="J143" i="1" s="1"/>
  <c r="I142" i="1"/>
  <c r="J142" i="1" s="1"/>
  <c r="I141" i="1"/>
  <c r="J141" i="1" s="1"/>
  <c r="I140" i="1"/>
  <c r="J140" i="1" s="1"/>
  <c r="I139" i="1"/>
  <c r="J139" i="1" s="1"/>
  <c r="I138" i="1"/>
  <c r="J138" i="1" s="1"/>
  <c r="I137" i="1"/>
  <c r="J137" i="1" s="1"/>
  <c r="I134" i="1"/>
  <c r="J134" i="1" s="1"/>
  <c r="I133" i="1"/>
  <c r="J133" i="1" s="1"/>
  <c r="I132" i="1"/>
  <c r="J132" i="1" s="1"/>
  <c r="I131" i="1"/>
  <c r="J131" i="1" s="1"/>
  <c r="I130" i="1"/>
  <c r="J130" i="1" s="1"/>
  <c r="I128" i="1"/>
  <c r="J128" i="1" s="1"/>
  <c r="I127" i="1"/>
  <c r="J127" i="1" s="1"/>
  <c r="I126" i="1"/>
  <c r="J126" i="1" s="1"/>
  <c r="I125" i="1"/>
  <c r="J125" i="1" s="1"/>
  <c r="I124" i="1"/>
  <c r="J124" i="1" s="1"/>
  <c r="I123" i="1"/>
  <c r="J123" i="1" s="1"/>
  <c r="I121" i="1"/>
  <c r="J121" i="1" s="1"/>
  <c r="I120" i="1"/>
  <c r="J120" i="1" s="1"/>
  <c r="I119" i="1"/>
  <c r="J119" i="1" s="1"/>
  <c r="I118" i="1"/>
  <c r="J118" i="1" s="1"/>
  <c r="I117" i="1"/>
  <c r="J117" i="1" s="1"/>
  <c r="I115" i="1"/>
  <c r="J115" i="1" s="1"/>
  <c r="I114" i="1"/>
  <c r="J114" i="1" s="1"/>
  <c r="I113" i="1"/>
  <c r="J113" i="1" s="1"/>
  <c r="I112" i="1"/>
  <c r="J112" i="1" s="1"/>
  <c r="I111" i="1"/>
  <c r="J111" i="1" s="1"/>
  <c r="I110" i="1"/>
  <c r="J110" i="1" s="1"/>
  <c r="I107" i="1"/>
  <c r="J107" i="1" s="1"/>
  <c r="I106" i="1"/>
  <c r="J106" i="1" s="1"/>
  <c r="I105" i="1"/>
  <c r="J105" i="1" s="1"/>
  <c r="I104" i="1"/>
  <c r="J104" i="1" s="1"/>
  <c r="I102" i="1"/>
  <c r="J102" i="1" s="1"/>
  <c r="I101" i="1"/>
  <c r="J101" i="1" s="1"/>
  <c r="I100" i="1"/>
  <c r="J100" i="1" s="1"/>
  <c r="I99" i="1"/>
  <c r="J99" i="1" s="1"/>
  <c r="I98" i="1"/>
  <c r="J98" i="1" s="1"/>
  <c r="I97" i="1"/>
  <c r="J97" i="1" s="1"/>
  <c r="I96" i="1"/>
  <c r="J96" i="1" s="1"/>
  <c r="I95" i="1"/>
  <c r="J95" i="1" s="1"/>
  <c r="I92" i="1"/>
  <c r="J92" i="1" s="1"/>
  <c r="I91" i="1"/>
  <c r="J91" i="1" s="1"/>
  <c r="I90" i="1"/>
  <c r="J90" i="1" s="1"/>
  <c r="I89" i="1"/>
  <c r="J89" i="1" s="1"/>
  <c r="I88" i="1"/>
  <c r="J88" i="1" s="1"/>
  <c r="I87" i="1"/>
  <c r="J87" i="1" s="1"/>
  <c r="I85" i="1"/>
  <c r="J85" i="1" s="1"/>
  <c r="I84" i="1"/>
  <c r="J84" i="1" s="1"/>
  <c r="I83" i="1"/>
  <c r="J83" i="1" s="1"/>
  <c r="I82" i="1"/>
  <c r="J82" i="1" s="1"/>
  <c r="I81" i="1"/>
  <c r="J81" i="1" s="1"/>
  <c r="I80" i="1"/>
  <c r="J80" i="1" s="1"/>
  <c r="I79" i="1"/>
  <c r="J79" i="1" s="1"/>
  <c r="I77" i="1"/>
  <c r="J77" i="1" s="1"/>
  <c r="I76" i="1"/>
  <c r="J76" i="1" s="1"/>
  <c r="I75" i="1"/>
  <c r="J75" i="1" s="1"/>
  <c r="I74" i="1"/>
  <c r="J74" i="1" s="1"/>
  <c r="I72" i="1"/>
  <c r="J72" i="1" s="1"/>
  <c r="I71" i="1"/>
  <c r="J71" i="1" s="1"/>
  <c r="I70" i="1"/>
  <c r="J70" i="1" s="1"/>
  <c r="I69" i="1"/>
  <c r="J69" i="1" s="1"/>
  <c r="I68" i="1"/>
  <c r="J68" i="1" s="1"/>
  <c r="I67" i="1"/>
  <c r="J67" i="1" s="1"/>
  <c r="I66" i="1"/>
  <c r="J66" i="1" s="1"/>
  <c r="I65" i="1"/>
  <c r="J65" i="1" s="1"/>
  <c r="I64" i="1"/>
  <c r="J64" i="1" s="1"/>
  <c r="I63" i="1"/>
  <c r="J63" i="1" s="1"/>
  <c r="I62" i="1"/>
  <c r="J62" i="1" s="1"/>
  <c r="I60" i="1"/>
  <c r="J60" i="1" s="1"/>
  <c r="I59" i="1"/>
  <c r="J59" i="1" s="1"/>
  <c r="I58" i="1"/>
  <c r="J58" i="1" s="1"/>
  <c r="I57" i="1"/>
  <c r="J57" i="1" s="1"/>
  <c r="I56" i="1"/>
  <c r="J56" i="1" s="1"/>
  <c r="I55" i="1"/>
  <c r="J55" i="1" s="1"/>
  <c r="I54" i="1"/>
  <c r="J54" i="1" s="1"/>
  <c r="I53" i="1"/>
  <c r="J53" i="1" s="1"/>
  <c r="I52" i="1"/>
  <c r="J52" i="1" s="1"/>
  <c r="I51" i="1"/>
  <c r="J51" i="1" s="1"/>
  <c r="I50" i="1"/>
  <c r="J50" i="1" s="1"/>
  <c r="I49" i="1"/>
  <c r="J49" i="1" s="1"/>
  <c r="I48" i="1"/>
  <c r="J48" i="1" s="1"/>
  <c r="I47" i="1"/>
  <c r="J47" i="1" s="1"/>
  <c r="I46" i="1"/>
  <c r="J46" i="1" s="1"/>
  <c r="I45" i="1"/>
  <c r="J45" i="1" s="1"/>
  <c r="I44" i="1"/>
  <c r="J44" i="1" s="1"/>
  <c r="I43" i="1"/>
  <c r="J43" i="1" s="1"/>
  <c r="I42" i="1"/>
  <c r="J42" i="1" s="1"/>
  <c r="I41" i="1"/>
  <c r="J41" i="1" s="1"/>
  <c r="I40" i="1"/>
  <c r="J40" i="1" s="1"/>
  <c r="I39" i="1"/>
  <c r="J39" i="1" s="1"/>
  <c r="I38" i="1"/>
  <c r="J38" i="1" s="1"/>
  <c r="I37" i="1"/>
  <c r="J37" i="1" s="1"/>
  <c r="I36" i="1"/>
  <c r="J36" i="1" s="1"/>
  <c r="I34" i="1"/>
  <c r="J34" i="1" s="1"/>
  <c r="I33" i="1"/>
  <c r="J33" i="1" s="1"/>
  <c r="I32" i="1"/>
  <c r="J32" i="1" s="1"/>
  <c r="I31" i="1"/>
  <c r="J31" i="1" s="1"/>
  <c r="I30" i="1"/>
  <c r="J30" i="1" s="1"/>
  <c r="I28" i="1"/>
  <c r="J28" i="1" s="1"/>
  <c r="I26" i="1"/>
  <c r="J26" i="1" s="1"/>
  <c r="I25" i="1"/>
  <c r="J25" i="1" s="1"/>
  <c r="I24" i="1"/>
  <c r="J24" i="1" s="1"/>
  <c r="I22" i="1"/>
  <c r="J22" i="1" s="1"/>
  <c r="I21" i="1"/>
  <c r="J21" i="1" s="1"/>
  <c r="I20" i="1"/>
  <c r="J20" i="1" s="1"/>
  <c r="I17" i="1"/>
  <c r="J17" i="1" s="1"/>
  <c r="I16" i="1"/>
  <c r="J16" i="1" s="1"/>
  <c r="I15" i="1"/>
  <c r="J15" i="1" s="1"/>
  <c r="I14" i="1"/>
  <c r="J14" i="1" s="1"/>
  <c r="I13" i="1"/>
  <c r="J13" i="1" s="1"/>
  <c r="I12" i="1"/>
  <c r="J12" i="1" s="1"/>
  <c r="I11" i="1"/>
  <c r="J11" i="1" s="1"/>
  <c r="I10" i="1"/>
  <c r="J10" i="1" s="1"/>
  <c r="I9" i="1"/>
  <c r="J9" i="1" s="1"/>
  <c r="I7" i="1"/>
  <c r="J7" i="1" s="1"/>
  <c r="J309" i="1" l="1"/>
</calcChain>
</file>

<file path=xl/sharedStrings.xml><?xml version="1.0" encoding="utf-8"?>
<sst xmlns="http://schemas.openxmlformats.org/spreadsheetml/2006/main" count="1394" uniqueCount="766">
  <si>
    <t>Entidade:</t>
  </si>
  <si>
    <t>MUNICÍPIO DE JOINVILLE</t>
  </si>
  <si>
    <t>Obra:</t>
  </si>
  <si>
    <t>Continuação da Construção da Ponte Sobre o Rio Cachoeira no Município de Joinville/SC</t>
  </si>
  <si>
    <t>ITEM</t>
  </si>
  <si>
    <t>TABELA</t>
  </si>
  <si>
    <t>CODIGO</t>
  </si>
  <si>
    <t>DESCRICAO</t>
  </si>
  <si>
    <t>UNIDADE</t>
  </si>
  <si>
    <t>QUANTIDADE</t>
  </si>
  <si>
    <t>CUSTO_UNITARIO</t>
  </si>
  <si>
    <t>BDI</t>
  </si>
  <si>
    <t>PRECO_UNITARIO</t>
  </si>
  <si>
    <t>PRECO</t>
  </si>
  <si>
    <t>1</t>
  </si>
  <si>
    <t>CANTEIRO/ADMINISTRAÇÃO LOCAL</t>
  </si>
  <si>
    <t>1.1</t>
  </si>
  <si>
    <t>ADMINISTRAÇÃO LOCAL ( ÍNDICE DNIT)</t>
  </si>
  <si>
    <t>1.1.1</t>
  </si>
  <si>
    <t>Composição Própria</t>
  </si>
  <si>
    <t>C.P. 1312108117317</t>
  </si>
  <si>
    <t>Administração local ponte plácido_jfc (pago conforme percentual de avanço da obra)</t>
  </si>
  <si>
    <t>UN</t>
  </si>
  <si>
    <t>1.2</t>
  </si>
  <si>
    <t>CANTEIRO DE OBRAS ( ÍNDICE DNIT INCC)</t>
  </si>
  <si>
    <t>1.2.1</t>
  </si>
  <si>
    <t>C.P. 131200474157</t>
  </si>
  <si>
    <t>Placa de obra em chapa de aco galvanizado (sinapi 74209/1 jan/2020)vgl</t>
  </si>
  <si>
    <t>M2</t>
  </si>
  <si>
    <t>1.2.2</t>
  </si>
  <si>
    <t>C.P. 1312109119478</t>
  </si>
  <si>
    <t>Tapume com compensado de madeira com pintura a cal (ref. SINAPI 98458 07/2021)jfc</t>
  </si>
  <si>
    <t>1.2.3</t>
  </si>
  <si>
    <t>C.P. 1312108117446</t>
  </si>
  <si>
    <t>Aluguel container/escrit incl inst elet larg=2,30 comp=6,00m          alt=2,50m chapa aco c/nerv trapez forro c/isol termo/acustico         chassis reforc piso compens naval exc transp/carga/descarga</t>
  </si>
  <si>
    <t>MES</t>
  </si>
  <si>
    <t>1.2.4</t>
  </si>
  <si>
    <t>C.P. 1312108107135</t>
  </si>
  <si>
    <t>Transporte comercial com caminhao carroceria 9 t, rodovia em leito natural (sinapi 72882 - 08/2020) iw</t>
  </si>
  <si>
    <t>M3XKM</t>
  </si>
  <si>
    <t>1.2.5</t>
  </si>
  <si>
    <t>C.P. 1312108117316</t>
  </si>
  <si>
    <t>Sinalizacao de transito - noturna ( re. SINAPI 74221/001 01/2020)_jfc</t>
  </si>
  <si>
    <t>M</t>
  </si>
  <si>
    <t>1.2.6</t>
  </si>
  <si>
    <t>C.P. 1312109119658</t>
  </si>
  <si>
    <t>Servicos topograficos para pavimentacao, inclusive nota de servicos, acompanhamento e greide. ref SINAPI 78472</t>
  </si>
  <si>
    <t>1.2.7</t>
  </si>
  <si>
    <t>Cotação</t>
  </si>
  <si>
    <t>1312209140351</t>
  </si>
  <si>
    <t>Locação de banheiro químico (com 1 limpeza semanal)</t>
  </si>
  <si>
    <t>mês</t>
  </si>
  <si>
    <t>1.2.8</t>
  </si>
  <si>
    <t>C.P. 1312304147699</t>
  </si>
  <si>
    <t>Execução de refeitório em canteiro de obra da ponte plácido em chapa de madeira compensada, não incluso mobiliário e equipamentos, deverá ser utilizado parte da estrutura hoje existente. ( SINAPI 93210 02/2023)_jfc</t>
  </si>
  <si>
    <t>1.2.9</t>
  </si>
  <si>
    <t>C.P. 131191170407</t>
  </si>
  <si>
    <t>Execucao de central de formas, producao de argamassa ou concreto em canteiro de obra, nao incluso mobiliario e equipamentos. af_04/2016 ( composição SINAPI 93583 09/2019)_jfc</t>
  </si>
  <si>
    <t>2</t>
  </si>
  <si>
    <t>SERVIÇOS PRELIMINARES  ( ÍNDICE DNIT INCC)</t>
  </si>
  <si>
    <t>2.1</t>
  </si>
  <si>
    <t>ENSECADEIRA</t>
  </si>
  <si>
    <t>2.1.1</t>
  </si>
  <si>
    <t>C.P. 1312108117398</t>
  </si>
  <si>
    <t>Ensecadeira considerando enrocamento com pedra, carga, descarga, colocação com equipamentos pesados, transporte, argila e esgotamento com bomba autoescorvante, para ponte plácido_jfc</t>
  </si>
  <si>
    <t>M3</t>
  </si>
  <si>
    <t>2.1.2</t>
  </si>
  <si>
    <t>C.P. 131181124237</t>
  </si>
  <si>
    <t>Escavação das camadas de solo existentes (com transporte e destinação)</t>
  </si>
  <si>
    <t>2.1.3</t>
  </si>
  <si>
    <t>SINAPI/SC</t>
  </si>
  <si>
    <t>101585</t>
  </si>
  <si>
    <t>Escoramento de vala, tipo contínuo, com profundidade de 1,5 a 3,0 m, largura maior ou igual a 1,5 m e menor que 2,5 m. af_08/2020</t>
  </si>
  <si>
    <t>2.2</t>
  </si>
  <si>
    <t>REGULARIZAÇÃO DO LEITO DO RIO (PARA ACESSO AO GUINDASTE)</t>
  </si>
  <si>
    <t>2.2.1</t>
  </si>
  <si>
    <t>C.P. 131210485508</t>
  </si>
  <si>
    <t>Argila para aterro, material de 1ª categoria, incluso carga, manobra, descarga e transporte do material (ref. SINAPI 95875 e 100974 fev/2020) vgl</t>
  </si>
  <si>
    <t>M³</t>
  </si>
  <si>
    <t>2.2.2</t>
  </si>
  <si>
    <t>C.P. 1312108117400</t>
  </si>
  <si>
    <t>Compactacao mecanica a 100% do Proctor normal - pavimentacao urbana ( ref. SINAPI 41722 10/2019)_jfc</t>
  </si>
  <si>
    <t>2.2.3</t>
  </si>
  <si>
    <t>2.3</t>
  </si>
  <si>
    <t>ESTACA PRANCHA PARA APOIO - P04</t>
  </si>
  <si>
    <t>2.3.1</t>
  </si>
  <si>
    <t>SICRO/SC</t>
  </si>
  <si>
    <t>2306018</t>
  </si>
  <si>
    <t>Estaca prancha metálica com apoio de flutuante e utilização de 10 vezes - fornecimento, cravação até 12 metros</t>
  </si>
  <si>
    <t>kg</t>
  </si>
  <si>
    <t>3</t>
  </si>
  <si>
    <t>TERRAPLENAGEM - MOVIMENTAÇÃO DE TERRA ( ÍNDICE DNIT TERRAPLENAGEM)</t>
  </si>
  <si>
    <t>3.1</t>
  </si>
  <si>
    <t>5502955</t>
  </si>
  <si>
    <t>Escavação, carga e transporte de solos moles - DMT de 800 a 1.000 m - caminho de serviço pavimentado - com caminhão basculante de 14 m³</t>
  </si>
  <si>
    <t>m³</t>
  </si>
  <si>
    <t>3.2</t>
  </si>
  <si>
    <t>3.3</t>
  </si>
  <si>
    <t>C.P. 1312108117596</t>
  </si>
  <si>
    <t>Corte e aterro compensado ( ref. SINAPI 79473 12/2019)_jfc</t>
  </si>
  <si>
    <t>3.4</t>
  </si>
  <si>
    <t>3.5</t>
  </si>
  <si>
    <t>4</t>
  </si>
  <si>
    <t>DRENAGEM ( ÍNDICE DNIT)</t>
  </si>
  <si>
    <t>4.1</t>
  </si>
  <si>
    <t>90091</t>
  </si>
  <si>
    <t>Escavação mecanizada de vala com prof. até 1,5 m(média entre montante  e jusante/uma composição por trecho), com escavadeira hidráulica (0,8m3/111 hp), larg. de 1,5m a 2,5 m, em solo de 1A categoria, locais combaixo nível de interferência. af_01/2015</t>
  </si>
  <si>
    <t>4.2</t>
  </si>
  <si>
    <t>C.P. 1312108117597</t>
  </si>
  <si>
    <t>Camada drenante com brita num 3 ( ref. SINAPI 73902/001 06/2019)_jfc</t>
  </si>
  <si>
    <t>4.3</t>
  </si>
  <si>
    <t>92813</t>
  </si>
  <si>
    <t>Assentamento de tubo de concreto para redes coletoras de águas pluviai S, diâmetro de 800 mm, junta rígida, instalado em local com baixo nível de interferências (não inclui fornecimento). af_12/2015</t>
  </si>
  <si>
    <t>4.4</t>
  </si>
  <si>
    <t>00007763</t>
  </si>
  <si>
    <t>Tubo concreto armado, classe PA-2, PB, DN 800 mm, para aguas pluviais (NBR 8890)</t>
  </si>
  <si>
    <t>4.5</t>
  </si>
  <si>
    <t>92815</t>
  </si>
  <si>
    <t>Assentamento de tubo de concreto para redes coletoras de águas pluviai S, diâmetro de 1000 mm, junta rígida, instalado em local com baixo nível de interferências (não inclui fornecimento). af_12/2015</t>
  </si>
  <si>
    <t>4.6</t>
  </si>
  <si>
    <t>00007765</t>
  </si>
  <si>
    <t>Tubo concreto armado, classe PA-2, PB, DN 1000 mm, para aguas pluviais (NBR  8890)</t>
  </si>
  <si>
    <t>4.7</t>
  </si>
  <si>
    <t>92811</t>
  </si>
  <si>
    <t>Assentamento de tubo de concreto para redes coletoras de águas pluviai S, diâmetro de 600 mm, junta rígida, instalado em local com baixo nível de interferências (não inclui fornecimento). af_12/2015</t>
  </si>
  <si>
    <t>4.8</t>
  </si>
  <si>
    <t>00007793</t>
  </si>
  <si>
    <t>Tubo de concreto simples, classe- ps2, PB, DN 600 mm, para aguas pluviais (nbr8890)</t>
  </si>
  <si>
    <t>4.9</t>
  </si>
  <si>
    <t>92809</t>
  </si>
  <si>
    <t>Assentamento de tubo de concreto para redes coletoras de águas pluviai S, diâmetro de 400 mm, junta rígida, instalado em local com baixo nível de interferências (não inclui fornecimento). af_12/2015</t>
  </si>
  <si>
    <t>4.10</t>
  </si>
  <si>
    <t>00007785</t>
  </si>
  <si>
    <t>Tubo de concreto simples, classe- ps2, PB, DN 400 mm, para aguas pluviais (nbr8890)</t>
  </si>
  <si>
    <t>4.11</t>
  </si>
  <si>
    <t>93382</t>
  </si>
  <si>
    <t>Reaterro manual de valas com compactação mecanizada. af_04/2016</t>
  </si>
  <si>
    <t>4.12</t>
  </si>
  <si>
    <t>2003678</t>
  </si>
  <si>
    <t>Poço de visita - PVI 01 - areia e brita comerciais</t>
  </si>
  <si>
    <t>un</t>
  </si>
  <si>
    <t>4.13</t>
  </si>
  <si>
    <t>2003680</t>
  </si>
  <si>
    <t>Poço de visita - PVI 02 - areia e brita comerciais</t>
  </si>
  <si>
    <t>4.14</t>
  </si>
  <si>
    <t>2003682</t>
  </si>
  <si>
    <t>Poço de visita - PVI 03 - areia e brita comerciais</t>
  </si>
  <si>
    <t>4.15</t>
  </si>
  <si>
    <t>2003684</t>
  </si>
  <si>
    <t>Poço de visita - PVI 04 - areia e brita comerciais</t>
  </si>
  <si>
    <t>4.16</t>
  </si>
  <si>
    <t>2003714</t>
  </si>
  <si>
    <t>Chaminé dos poços de visita - CPV 01 - areia e brita comerciais</t>
  </si>
  <si>
    <t>4.17</t>
  </si>
  <si>
    <t>2003716</t>
  </si>
  <si>
    <t>Chaminé dos poços de visita - CPV 02 - areia e brita comerciais</t>
  </si>
  <si>
    <t>4.18</t>
  </si>
  <si>
    <t>2003718</t>
  </si>
  <si>
    <t>Chaminé dos poços de visita - CPV 03 - areia e brita comerciais</t>
  </si>
  <si>
    <t>4.19</t>
  </si>
  <si>
    <t>2003720</t>
  </si>
  <si>
    <t>Chaminé dos poços de visita - CPV 04 - areia e brita comerciais</t>
  </si>
  <si>
    <t>4.20</t>
  </si>
  <si>
    <t>0804139</t>
  </si>
  <si>
    <t>Boca BSTC D = 1,00 m - esconsidade 45° - areia e brita comerciais - alas retas</t>
  </si>
  <si>
    <t>4.21</t>
  </si>
  <si>
    <t>2003626</t>
  </si>
  <si>
    <t>Boca de lobo simples - grelha de concreto - BLSG 01 - areia e brita comerciais</t>
  </si>
  <si>
    <t>4.22</t>
  </si>
  <si>
    <t>2003628</t>
  </si>
  <si>
    <t>Boca de lobo simples - grelha de concreto - BLSG 02 - areia e brita comerciais</t>
  </si>
  <si>
    <t>4.23</t>
  </si>
  <si>
    <t>2003642</t>
  </si>
  <si>
    <t>Caixa de ligação e passagem - CLP 01 - areia e brita comerciais</t>
  </si>
  <si>
    <t>4.24</t>
  </si>
  <si>
    <t>2003644</t>
  </si>
  <si>
    <t>Caixa de ligação e passagem - CLP 02 - areia e brita comerciais</t>
  </si>
  <si>
    <t>4.25</t>
  </si>
  <si>
    <t>2003646</t>
  </si>
  <si>
    <t>Caixa de ligação e passagem - CLP 03 - areia e brita comerciais</t>
  </si>
  <si>
    <t>5</t>
  </si>
  <si>
    <t>PAVIMENTAÇÃO (ÍNDICE DNIT)</t>
  </si>
  <si>
    <t>5.1</t>
  </si>
  <si>
    <t>C.P. 131200775832</t>
  </si>
  <si>
    <t>Regularizacao e compactacao de subleito ate 20 cm de espessura</t>
  </si>
  <si>
    <t>5.2</t>
  </si>
  <si>
    <t>C.P. 131181124186</t>
  </si>
  <si>
    <t>Base em brita graduada</t>
  </si>
  <si>
    <t>5.3</t>
  </si>
  <si>
    <t>C.P. 131190831993</t>
  </si>
  <si>
    <t>Fresagem do pavimento asfáltico DMT 8,0 km</t>
  </si>
  <si>
    <t>m3</t>
  </si>
  <si>
    <t>5.4</t>
  </si>
  <si>
    <t>C.P. 131210890917</t>
  </si>
  <si>
    <t>Imprimacao com emulsão asfáltica eai cotação</t>
  </si>
  <si>
    <t>5.5</t>
  </si>
  <si>
    <t>C.P. 131210890918</t>
  </si>
  <si>
    <t>Pintura de ligação com emulsão asfáltica rr 1c cotação</t>
  </si>
  <si>
    <t>m2</t>
  </si>
  <si>
    <t>5.6</t>
  </si>
  <si>
    <t>C.P. 131201080527</t>
  </si>
  <si>
    <t>Concreto asfáltico usinado à quente faixa "C" - DMT 20 km</t>
  </si>
  <si>
    <t>t</t>
  </si>
  <si>
    <t>5.7</t>
  </si>
  <si>
    <t>C.P. 131190831456</t>
  </si>
  <si>
    <t>Concreto asfáltico usinado a quente faixa "B" (pmq) - DMT 20 km (t)</t>
  </si>
  <si>
    <t>5.8</t>
  </si>
  <si>
    <t>95875</t>
  </si>
  <si>
    <t>Transporte com caminhão basculante de 10 m³, em via urbana pavimentada, DMT até 30 km (unidade: m3xkm). af_07/2020</t>
  </si>
  <si>
    <t>5.9</t>
  </si>
  <si>
    <t>96400</t>
  </si>
  <si>
    <t>Execução e compactação de base e ou sub base para pavimentação de macadame seco - exclusive carga e transporte. af_11/2019</t>
  </si>
  <si>
    <t>5.10</t>
  </si>
  <si>
    <t>C.P. 1312108117752</t>
  </si>
  <si>
    <t>Base para pavimentacao com areia, inclusive compactacao ((composição 73711 SINAPI nov2016)_jfc</t>
  </si>
  <si>
    <t>5.11</t>
  </si>
  <si>
    <t>C.P. 131181124183</t>
  </si>
  <si>
    <t>Reforço do subleito com rachão (m3)</t>
  </si>
  <si>
    <t>6</t>
  </si>
  <si>
    <t>SINALIZAÇÃO HORIZONTAL ( ÍNDICE DNIT)</t>
  </si>
  <si>
    <t>6.1</t>
  </si>
  <si>
    <t>5219627</t>
  </si>
  <si>
    <t>Tacha refletiva em resina sintética - monodirecional tipo I - com um pino - fornecimento e colocação</t>
  </si>
  <si>
    <t>6.2</t>
  </si>
  <si>
    <t>5219644</t>
  </si>
  <si>
    <t>Tachão refletivo em resina sintética - monodirecional - fornecimento e colocação</t>
  </si>
  <si>
    <t>6.3</t>
  </si>
  <si>
    <t>5219643</t>
  </si>
  <si>
    <t>Tachão refletivo em resina sintética - bidirecional - fornecimento e colocação</t>
  </si>
  <si>
    <t>6.4</t>
  </si>
  <si>
    <t>5213408</t>
  </si>
  <si>
    <t>Pintura de faixa com termoplástico por aspersão - espessura de 1,5 mm</t>
  </si>
  <si>
    <t>m²</t>
  </si>
  <si>
    <t>7</t>
  </si>
  <si>
    <t>SINALIZAÇÃO VERTICAL ( ÍNDICE DNIT)</t>
  </si>
  <si>
    <t>7.1</t>
  </si>
  <si>
    <t>C.P. 1312109118574</t>
  </si>
  <si>
    <t>Placa de sinalização L =0,60 m advertência , chapa aço nº 18, película tipo I + iv_jfc</t>
  </si>
  <si>
    <t>7.2</t>
  </si>
  <si>
    <t>C.P. 1312109118575</t>
  </si>
  <si>
    <t>Placa de sinalização 0,80 x 1,00 m , chapa aço nº 18, película tipo I + iv_jfc</t>
  </si>
  <si>
    <t>7.3</t>
  </si>
  <si>
    <t>C.P. 1312109118578</t>
  </si>
  <si>
    <t>Placa de sinalização L = 0,35 m regulamentação, chapa aço nº 18, com película tipo I + iv_jfc</t>
  </si>
  <si>
    <t>7.4</t>
  </si>
  <si>
    <t>C.P. 1312109118573</t>
  </si>
  <si>
    <t>Placa de sinalização D= 0,60 m regulamentação, chapa aço nº 18, com película tipo I + iv_jfc</t>
  </si>
  <si>
    <t>7.5</t>
  </si>
  <si>
    <t>C.P. 1312109118577</t>
  </si>
  <si>
    <t>Placa de sinalização 1,00 x 0,50 m marcador de obstáculo , chapa aço nº 18, película tipo I + iv_jfc</t>
  </si>
  <si>
    <t>7.6</t>
  </si>
  <si>
    <t>C.P. 1312109118602</t>
  </si>
  <si>
    <t>Semi-pórtico para sinalização em tubo de aço galvanizado, altura livre 6 metros, dotado de fixações e aleta anti-giro - fornecimento e instalação (ref. 10756/orse junho/2021)</t>
  </si>
  <si>
    <t>7.7</t>
  </si>
  <si>
    <t>C.P. 1312109118603</t>
  </si>
  <si>
    <t>Placa informativa formato retangular com o maior lado na horizontal, de tamanho (300 x 120 cm), em chapas de aço zincado nº 18, na espessura de 1,25mm, com no mínimo 270g/m2 de zinco conforme abnt NBR 11904/2015. a furação das placas deve ocorrer antes da execução do tratamento de zincagem. na pintura o verso das chapas deverá ser pintado com fundo para galvanizados com tinta alquídica e para acabamento com esmalte sintético na cor preto fosco, e possuir logomarca do detrans. conforme memorial descritivo - (fornecimento e instalação) (ref. sicro 5213424 abril/2021)</t>
  </si>
  <si>
    <t>8</t>
  </si>
  <si>
    <t>MURO DE CONTENÇÃO ( ÍNDICE DNIT INCC)</t>
  </si>
  <si>
    <t>8.1</t>
  </si>
  <si>
    <t>93596</t>
  </si>
  <si>
    <t>Transporte com caminhão basculante de 10 m³, em via urbana pavimentada, adicional para DMT excedente a 30 km (unidade: txkm). af_07/2020</t>
  </si>
  <si>
    <t>TXKM</t>
  </si>
  <si>
    <t>8.2</t>
  </si>
  <si>
    <t>92749</t>
  </si>
  <si>
    <t>Muro de gabião, enchimento com pedra de mão tipo rachão, com solo refo rçado, altura do muro de até 4 metros - fornecimento e execução. af_12/2015</t>
  </si>
  <si>
    <t>8.3</t>
  </si>
  <si>
    <t>8.4</t>
  </si>
  <si>
    <t>C.P. 1312108117385</t>
  </si>
  <si>
    <t>Enrocamento com pedra ate 1000kg, inclusive fornecimento, carga, descarga e colocacao com equipamentos pesados ( sco rio 55.05.0506)_jfc</t>
  </si>
  <si>
    <t>8.5</t>
  </si>
  <si>
    <t>C.P. 1312109118714</t>
  </si>
  <si>
    <t>Escavacao e carga material 1A categoria, utilizando trator de esteiras de 110 a 160hp com lamina, peso operacional * 13t  e PA carregadeira com 170 hp. ( red. SINAPI 74151/1 08/2020)_jfc</t>
  </si>
  <si>
    <t>8.6</t>
  </si>
  <si>
    <t>C.P. 1312109118583</t>
  </si>
  <si>
    <t>Embasamento de material granular - rachao ( ref. SINAPI 73817/002 01/2020)_jfc</t>
  </si>
  <si>
    <t>9</t>
  </si>
  <si>
    <t>OBRAS COMPLEMENTARES ( INDICE DNIT OBRAS COMPLEMENTARES E MEIO AMBIENTE)</t>
  </si>
  <si>
    <t>9.1</t>
  </si>
  <si>
    <t>OBRAS CIVIS</t>
  </si>
  <si>
    <t>9.1.1</t>
  </si>
  <si>
    <t>C.P. 1312109118584</t>
  </si>
  <si>
    <t>Demolicao de vergas, cintas e pilaretes de concreto ( ref. SINAPI 72216 11/2017)_jfc</t>
  </si>
  <si>
    <t>9.1.2</t>
  </si>
  <si>
    <t>C.P. 1312304147467</t>
  </si>
  <si>
    <t>Transporte comercial com caminhao basculante 6 m3, rodovia pavimentada (ref. SINAPI 72843 03/2018)_jfc</t>
  </si>
  <si>
    <t>9.1.3</t>
  </si>
  <si>
    <t>C.P. 1312109118586</t>
  </si>
  <si>
    <t>Carga e descarga mecanizadas de entulho em caminhao basculante 6 m3 (sinapi 72898)</t>
  </si>
  <si>
    <t>9.1.4</t>
  </si>
  <si>
    <t>97622</t>
  </si>
  <si>
    <t>Demolição de alvenaria de bloco furado, de forma manual, sem reaproveitamento. af_12/2017</t>
  </si>
  <si>
    <t>9.1.5</t>
  </si>
  <si>
    <t>C.P. 01873</t>
  </si>
  <si>
    <t>Recolocacao de poste concreto seção circular comprimento=7m carga nominal no topo 300kg (composição SINAPI 73783/12u)</t>
  </si>
  <si>
    <t>9.1.6</t>
  </si>
  <si>
    <t>C.P. 01874</t>
  </si>
  <si>
    <t>Retirada de poste concreto seção circular comprimento = 7m (composição SINAPI 73783/12u)</t>
  </si>
  <si>
    <t>9.1.7</t>
  </si>
  <si>
    <t>C.P. 1312109118587</t>
  </si>
  <si>
    <t>Demolicao de pavimentacao asfaltica com utilizacao de martelo perfurador, espessura ate 15 cm, exclusive carga e transporte (ref. SINAPI 01/2020 92970)_jfc</t>
  </si>
  <si>
    <t>9.1.8</t>
  </si>
  <si>
    <t>C.P. 1312109118594</t>
  </si>
  <si>
    <t>Remoção de meio fio existente, exclusive transporte (sinapi 85335)</t>
  </si>
  <si>
    <t>9.2</t>
  </si>
  <si>
    <t>INFRAESTRUTURA PARA DESLOCAMENTO DA REDE ELÉTRICA</t>
  </si>
  <si>
    <t>9.2.1</t>
  </si>
  <si>
    <t>C.P. 1312303146521</t>
  </si>
  <si>
    <t>Execução de banco de dutos com vala de 120cm de largura e 100 cm de altura, considerando os serviços de escavação mecanizada, preparo de fundo de vala com lastro de areia, envelopamento dos dutos com concreto (5cm em volta dos dutos), fita de advertência e reaterro compactado da vala. (ref. SINAPI 96536)vgl</t>
  </si>
  <si>
    <t>m</t>
  </si>
  <si>
    <t>9.2.2</t>
  </si>
  <si>
    <t>97670</t>
  </si>
  <si>
    <t>Eletroduto flexível corrugado, PEAD, DN 100 (4"), para rede enterrada de distribuição de energia elétrica - fornecimento e instalação. af_12/2021</t>
  </si>
  <si>
    <t>9.2.3</t>
  </si>
  <si>
    <t>C.P. 1312303146759</t>
  </si>
  <si>
    <t>Construção de caixa de poço de inspeção tipo m, em concreto armado, incluindo fornecimento e instalação das tampas de concreto e metálica e todos os demais materiais necessários</t>
  </si>
  <si>
    <t>9.2.4</t>
  </si>
  <si>
    <t>93017</t>
  </si>
  <si>
    <t>Luva para eletroduto, PVC, roscável, DN 110 mm (4"), para rede enterrada de distribuição de energia elétrica - fornecimento e instalação. af_12/2021</t>
  </si>
  <si>
    <t>10</t>
  </si>
  <si>
    <t>PONTE (ÍNDICE DNIT  - OBRAS DE ARTE ESPECIAIS)</t>
  </si>
  <si>
    <t>10.1</t>
  </si>
  <si>
    <t>PROTEÇÃO DE PILARES ( ESTRUTURAL 01/16)</t>
  </si>
  <si>
    <t>10.1.1</t>
  </si>
  <si>
    <t>C.P. 01878</t>
  </si>
  <si>
    <t>Concreto usinado bombeado fck=30mpa, inclusive lancamento e adensamento (composição sinapi_nov/2015 74138/4u)</t>
  </si>
  <si>
    <t>10.1.2</t>
  </si>
  <si>
    <t>C.P. 1312302145738</t>
  </si>
  <si>
    <t>Forma para estruturas de concreto (pilar, viga e laje) em chapa de madeira compensada plastificada, de 1,10 x 2,20, espessura = 17 mm, 03 utilizacoes. (fabricacao, montagem e desmontagem - exclusive escoramento) (composição sinapi_ago/2015 84222u)</t>
  </si>
  <si>
    <t>10.1.3</t>
  </si>
  <si>
    <t>2306605</t>
  </si>
  <si>
    <t>Confecção de camisa metálica em aço ASTM A36 com espessura de 6,3 mm - D = 500 mm</t>
  </si>
  <si>
    <t>10.1.4</t>
  </si>
  <si>
    <t>C.P. 1312109118598</t>
  </si>
  <si>
    <t>Estaca metálica tipo perfil de aço tipo W espessura 310mm, massa 97,0kg/m com apoio de flutuante - fornecimento e cravação ( ref. sicro 2306019 04/2021)_jfc</t>
  </si>
  <si>
    <t>10.1.5</t>
  </si>
  <si>
    <t>92760</t>
  </si>
  <si>
    <t>Armação de pilar ou viga de estrutura convencional de concreto armado utilizando aço CA-50 de 6,3 mm - montagem. af_06/2022</t>
  </si>
  <si>
    <t>KG</t>
  </si>
  <si>
    <t>10.1.6</t>
  </si>
  <si>
    <t>92764</t>
  </si>
  <si>
    <t>Armação de pilar ou viga de estrutura convencional de concreto armado utilizando aço CA-50 de 16,0 mm - montagem. af_06/2022</t>
  </si>
  <si>
    <t>10.2</t>
  </si>
  <si>
    <t>GUARDA-RODAS (IN LOCO) - BARREIRA NEW JERSEY ( ESTRTUTURAL 16/16)</t>
  </si>
  <si>
    <t>10.2.1</t>
  </si>
  <si>
    <t>92916</t>
  </si>
  <si>
    <t>Armação de estruturas de concreto armado, exceto vigas, pilares, lajes e fundações profundas (de edifícios de múltiplos pavimentos, edificação térrea ou sobrado), utilizando aço CA-50 de 6.3 mm - montagem. af_12/2015</t>
  </si>
  <si>
    <t>10.2.2</t>
  </si>
  <si>
    <t>92919</t>
  </si>
  <si>
    <t>Armação de estruturas de concreto armado, exceto vigas, pilares, lajes e fundações profundas (de edifícios de múltiplos pavimentos, edificação térrea ou sobrado), utilizando aço CA-50 de 10.0 mm - montagem. af_12/2015</t>
  </si>
  <si>
    <t>10.2.3</t>
  </si>
  <si>
    <t>10.2.4</t>
  </si>
  <si>
    <t>C.P. 01879</t>
  </si>
  <si>
    <t>Forma para estruturas de concreto (pilar, viga e laje) em chapa de madeira compensada plastificada, de 1,10 x 2,20, espessura = 18 mm, 03 utilizacoes. (fabricacao, montagem e desmontagem - exclusive escoramento) (composição sinapi_ago/2015 84222u)</t>
  </si>
  <si>
    <t>10.2.5</t>
  </si>
  <si>
    <t>C.P. 1312109118895</t>
  </si>
  <si>
    <t>Fornecimento e instalacao de gradil para barreira New Jersey em material metálico com tratamento anti-corrosivo ( ref. sicro 3806686 04/21)_jfc</t>
  </si>
  <si>
    <t>10.3</t>
  </si>
  <si>
    <t>GUARDA-CORPO (IN LOCO) ( ESTRUTURAL 16/16)</t>
  </si>
  <si>
    <t>10.3.1</t>
  </si>
  <si>
    <t>92915</t>
  </si>
  <si>
    <t>Armação de estruturas de concreto armado, exceto vigas, pilares, lajes e fundações profundas (de edifícios de múltiplos pavimentos, edificação térrea ou sobrado), utilizando aço CA-60 de 5.0 mm - montagem. af_12/2015</t>
  </si>
  <si>
    <t>10.3.2</t>
  </si>
  <si>
    <t>92917</t>
  </si>
  <si>
    <t>Armação de estruturas de concreto armado, exceto vigas, pilares, lajes e fundações profundas (de edifícios de múltiplos pavimentos, edificação térrea ou sobrado), utilizando aço CA-50 de 8.0 mm - montagem. af_12/2015</t>
  </si>
  <si>
    <t>10.3.3</t>
  </si>
  <si>
    <t>10.3.4</t>
  </si>
  <si>
    <t>C.P. 01883</t>
  </si>
  <si>
    <t>Tubo de aço galvanizado com costura 2" (50mm), inclusive conexoes - fornecimento e instalacao (composição sinapi_ago/2015 73976/7u)</t>
  </si>
  <si>
    <t>10.3.5</t>
  </si>
  <si>
    <t>C.P. 01884</t>
  </si>
  <si>
    <t>Instalacao de guarda-corpo com 5 passantes horizontais e corrimao duplo, todos em tubo de aco galvanizado 2", em colunas de concreto (exclusive coluna) (composição sinapi_dez/16 84862u)</t>
  </si>
  <si>
    <t>10.3.6</t>
  </si>
  <si>
    <t>10.4</t>
  </si>
  <si>
    <t>ACABAMENTOS E OBRAS COMPLEMENTARES</t>
  </si>
  <si>
    <t>10.4.1</t>
  </si>
  <si>
    <t>89848</t>
  </si>
  <si>
    <t>Tubo PVC, serie normal, esgoto predial, DN 100 mm, fornecido e instala do em subcoletor aéreo de esgoto sanitário. af_12/2014</t>
  </si>
  <si>
    <t>10.4.2</t>
  </si>
  <si>
    <t>10.4.3</t>
  </si>
  <si>
    <t>10.4.4</t>
  </si>
  <si>
    <t>10.4.5</t>
  </si>
  <si>
    <t>10.5</t>
  </si>
  <si>
    <t>INFRAESTRUTURA</t>
  </si>
  <si>
    <t>10.5.1</t>
  </si>
  <si>
    <t>BLOCO ( ESTRTUTURAL 09/16)</t>
  </si>
  <si>
    <t>10.5.1.1</t>
  </si>
  <si>
    <t>10.5.1.2</t>
  </si>
  <si>
    <t>10.5.1.3</t>
  </si>
  <si>
    <t>94962</t>
  </si>
  <si>
    <t>Concreto magro para lastro, traço 1:4,5:4,5 (em massa seca de cimento/ areia média/ brita 1) - preparo mecânico com betoneira 400 l. af_05/2021</t>
  </si>
  <si>
    <t>10.5.1.4</t>
  </si>
  <si>
    <t>C.P. 1312109118715</t>
  </si>
  <si>
    <t>Lancamento/aplicacao manual de concreto em fundacoes ( ref. SINAPI 74157 01/2020_jfc</t>
  </si>
  <si>
    <t>10.5.1.5</t>
  </si>
  <si>
    <t>10.5.1.6</t>
  </si>
  <si>
    <t>C.P. 1312109118966</t>
  </si>
  <si>
    <t>Fabricação, montagem e desmontagem de fôrma para sapata, em madeira de pinus, 2 utilizações. af_06/2017 - ref. SINAPI 96532</t>
  </si>
  <si>
    <t>10.5.1.7</t>
  </si>
  <si>
    <t>96546</t>
  </si>
  <si>
    <t>Armação de bloco, viga baldrame ou sapata utilizando aço CA-50 de 10 mm - montagem. af_06/2017</t>
  </si>
  <si>
    <t>10.5.1.8</t>
  </si>
  <si>
    <t>96548</t>
  </si>
  <si>
    <t>Armação de bloco, viga baldrame ou sapata utilizando aço CA-50 de 16 mm - montagem. af_06/2017</t>
  </si>
  <si>
    <t>10.5.1.9</t>
  </si>
  <si>
    <t>96549</t>
  </si>
  <si>
    <t>Armação de bloco, viga baldrame ou sapata utilizando aço CA-50 de 20 mm - montagem. af_06/2017</t>
  </si>
  <si>
    <t>10.5.1.10</t>
  </si>
  <si>
    <t>96540</t>
  </si>
  <si>
    <t>Fabricação, montagem e desmontagem de fôrma para bloco de coroamento, em chapa de madeira compensada resinada, E =17 mm, 4 utilizações. af_06/2017</t>
  </si>
  <si>
    <t>10.5.2</t>
  </si>
  <si>
    <t>LIGAÇÃO BLOCO ESTACA ( ESTRUTURAL 03/16)</t>
  </si>
  <si>
    <t>10.5.2.1</t>
  </si>
  <si>
    <t>96545</t>
  </si>
  <si>
    <t>Armação de bloco, viga baldrame ou sapata utilizando aço CA-50 de 8 mm - montagem. af_06/2017</t>
  </si>
  <si>
    <t>10.5.2.2</t>
  </si>
  <si>
    <t>10.5.3</t>
  </si>
  <si>
    <t>CRAVAÇÃO ESTACA METÁLICA ( ESTRUTURAL 03/16)</t>
  </si>
  <si>
    <t>10.5.3.1</t>
  </si>
  <si>
    <t>C.P. 1312109118604</t>
  </si>
  <si>
    <t>Solda de topo descendente, em chapa aco chanfr 5/16" esp (p/ assent tubulacao ou peca de aco) utilizando conversor diesel. ( ref. SINAPI 84132 10/2018)_jfc</t>
  </si>
  <si>
    <t>10.5.3.2</t>
  </si>
  <si>
    <t>10.5.3.3</t>
  </si>
  <si>
    <t>C.P. 1312108117238</t>
  </si>
  <si>
    <t>Consultor de serviços técnicos de consultoria de engenharia e arquitetura com muito boa qualificação técnica, equivalente a hora de engenheiro sênior ( sco rio moi9009500)_jfc</t>
  </si>
  <si>
    <t>h</t>
  </si>
  <si>
    <t>10.6</t>
  </si>
  <si>
    <t>MESO-SUPRAESTRUTURA</t>
  </si>
  <si>
    <t>10.6.1</t>
  </si>
  <si>
    <t>BERÇO DE APOIO ( ESTRUTURAL 09/16)</t>
  </si>
  <si>
    <t>10.6.1.1</t>
  </si>
  <si>
    <t>10.6.1.2</t>
  </si>
  <si>
    <t>10.6.1.3</t>
  </si>
  <si>
    <t>92761</t>
  </si>
  <si>
    <t>Armação de pilar ou viga de estrutura convencional de concreto armado utilizando aço CA-50 de 8,0 mm - montagem. af_06/2022</t>
  </si>
  <si>
    <t>10.6.1.4</t>
  </si>
  <si>
    <t>92763</t>
  </si>
  <si>
    <t>Armação de pilar ou viga de estrutura convencional de concreto armado utilizando aço CA-50 de 12,5 mm - montagem. af_06/2022</t>
  </si>
  <si>
    <t>10.6.2</t>
  </si>
  <si>
    <t>PÓRTICOS P1 E P6 ( ESTRUTURAL 09/16)</t>
  </si>
  <si>
    <t>10.6.2.1</t>
  </si>
  <si>
    <t>C.P. 1312303146857</t>
  </si>
  <si>
    <t>Montagem e desmontagem de fôrma de viga, escoramento metálico, pé-direito simples, em chapa de madeira plastificada, 4 utilizações. af_09/2020 ( ref. SINAPI 92456 02/2023)jfc</t>
  </si>
  <si>
    <t>10.6.2.2</t>
  </si>
  <si>
    <t>10.6.2.3</t>
  </si>
  <si>
    <t>92762</t>
  </si>
  <si>
    <t>Armação de pilar ou viga de estrutura convencional de concreto armado utilizando aço CA-50 de 10,0 mm - montagem. af_06/2022</t>
  </si>
  <si>
    <t>10.6.2.4</t>
  </si>
  <si>
    <t>10.6.2.5</t>
  </si>
  <si>
    <t>92766</t>
  </si>
  <si>
    <t>Armação de pilar ou viga de estrutura convencional de concreto armado utilizando aço CA-50 de 25,0 mm - montagem. af_06/2022</t>
  </si>
  <si>
    <t>10.6.2.6</t>
  </si>
  <si>
    <t>C.P. 1312304147389</t>
  </si>
  <si>
    <t>Lixamento manual de armadura de aço em pilar ou viga para remoção da oxidação, com escova de aço e lixa (lixamento por unidade de barra de aço). ( ref. 100717/sinapi 02/2023 e 07141/orse sergipe)_vgl</t>
  </si>
  <si>
    <t>10.6.2.7</t>
  </si>
  <si>
    <t>C.P. 1312304147390</t>
  </si>
  <si>
    <t>Pintura com primer anticorrosivo à base de zinco em armadura de pilar ou viga (por demao)( ref. 07141 e 04785/orse sergipe jan/2023)_vgl</t>
  </si>
  <si>
    <t>10.6.2.8</t>
  </si>
  <si>
    <t>C.P. 1312304147186</t>
  </si>
  <si>
    <t>Limpeza de superfícies com jato de alta pressão de ar e água (sinapi 73806/1 março/2019)_jfc</t>
  </si>
  <si>
    <t>10.6.2.9</t>
  </si>
  <si>
    <t>C.P. 1312304147189</t>
  </si>
  <si>
    <t>Fornecimento e aplicação de adesivo estrutural à base de resina epóxi, para ligação do concreto antigo ao novo, pilares da ponte plácido ( sicro 2407972 10/2022)_jfc</t>
  </si>
  <si>
    <t>10.6.3</t>
  </si>
  <si>
    <t>PÓRTICOS P2 E P5 ( ESTRUTURAL 10/16)</t>
  </si>
  <si>
    <t>10.6.3.1</t>
  </si>
  <si>
    <t>C.P. 1312303146860</t>
  </si>
  <si>
    <t>Montagem e desmontagem de fôrma de viga, escoramento metálico, pé-direito duplo, em chapa de madeira plastificada, 4 utilizações. af_09/2020 ( ref. SINAPI 92454 02/2023)jfc</t>
  </si>
  <si>
    <t>10.6.3.2</t>
  </si>
  <si>
    <t>10.6.3.3</t>
  </si>
  <si>
    <t>10.6.3.4</t>
  </si>
  <si>
    <t>10.6.3.5</t>
  </si>
  <si>
    <t>10.6.3.6</t>
  </si>
  <si>
    <t>C.P. 1312303146852</t>
  </si>
  <si>
    <t>Escoramento em madeira para pilares circulares em ponte, utilização 2x (ref. SINAPI 74107/1 11/2015)vgl</t>
  </si>
  <si>
    <t>10.6.3.7</t>
  </si>
  <si>
    <t>10.6.3.8</t>
  </si>
  <si>
    <t>10.6.3.9</t>
  </si>
  <si>
    <t>10.6.3.10</t>
  </si>
  <si>
    <t>10.6.4</t>
  </si>
  <si>
    <t>PÓRTICOS P3 E P4 ( ESTRUTURAL 10/16)</t>
  </si>
  <si>
    <t>10.6.4.1</t>
  </si>
  <si>
    <t>C.P. 1312210142709</t>
  </si>
  <si>
    <t>Montagem e desmontagem de fôrma de pilares circulares com execução das semi-gravatas em chapa de madeira compensada resinada 17mm, sarrafos de madeira justapostos e pregados nas semi-gravatas dispostos em forma de semi-círculo e sobre estes a fixação de chapa de alumínio, com área média das seções maior que 0,28 m², pé-direito simples, em madeira, 2 utilizações, exclusive escoramento.  (ref. SINAPI 96258 09/2022)vgl</t>
  </si>
  <si>
    <t>10.6.4.2</t>
  </si>
  <si>
    <t>10.6.4.3</t>
  </si>
  <si>
    <t>10.6.4.4</t>
  </si>
  <si>
    <t>10.6.4.5</t>
  </si>
  <si>
    <t>10.6.4.6</t>
  </si>
  <si>
    <t>10.6.4.7</t>
  </si>
  <si>
    <t>10.6.4.8</t>
  </si>
  <si>
    <t>10.6.4.9</t>
  </si>
  <si>
    <t>10.6.4.10</t>
  </si>
  <si>
    <t>10.6.5</t>
  </si>
  <si>
    <t>CUNHA NIVELAMENTO ( ESTRUTURAL 11/16)</t>
  </si>
  <si>
    <t>10.6.5.1</t>
  </si>
  <si>
    <t>C.P. 1312211142741</t>
  </si>
  <si>
    <t>Montagem e desmontagem de fôrma de viga, escoramento com garfo de madeira, pé-direito simples, em chapa de madeira plastificada, 4 utilizações. af_09/2020 (ref. SINAPI 92467 09/2022)vgl</t>
  </si>
  <si>
    <t>10.6.5.2</t>
  </si>
  <si>
    <t>10.6.5.3</t>
  </si>
  <si>
    <t>92759</t>
  </si>
  <si>
    <t>Armação de pilar ou viga de estrutura convencional de concreto armado utilizando aço CA-60 de 5,0 mm - montagem. af_06/2022</t>
  </si>
  <si>
    <t>10.6.6</t>
  </si>
  <si>
    <t>ADESIVO ESTRUTURAL ( ESTRUTURAL 11/16)</t>
  </si>
  <si>
    <t>10.6.6.1</t>
  </si>
  <si>
    <t>2407972</t>
  </si>
  <si>
    <t>Fornecimento e aplicação de adesivo estrutural à base de resina epóxi</t>
  </si>
  <si>
    <t>10.6.7</t>
  </si>
  <si>
    <t>PRÉ-LAJE (ESTRUTURAL 14/16)</t>
  </si>
  <si>
    <t>10.6.7.1</t>
  </si>
  <si>
    <t>10.6.7.2</t>
  </si>
  <si>
    <t>C.P. 01880</t>
  </si>
  <si>
    <t>Treliça em aço CA-60 tipo tg16l - 12m- composição SINAPI 92792u dez/2016</t>
  </si>
  <si>
    <t>10.6.7.3</t>
  </si>
  <si>
    <t>92439</t>
  </si>
  <si>
    <t>Montagem e desmontagem de fôrma de pilares retangulares e estruturas similares, pé-direito simples, em chapa de madeira compensada plastificada, 14 utilizações. af_09/2020</t>
  </si>
  <si>
    <t>10.6.7.4</t>
  </si>
  <si>
    <t>C.P. 03963</t>
  </si>
  <si>
    <t>Guindaste hidráulico autopropelido, com lança telescópica 40 m, capaci dade máxima 60 t, potência 260 kW - CHP diurno. af_03/2016</t>
  </si>
  <si>
    <t>10.6.7.5</t>
  </si>
  <si>
    <t>10.6.7.6</t>
  </si>
  <si>
    <t>10.6.8</t>
  </si>
  <si>
    <t>LAJE ( ESTRUTURAL 15/16)</t>
  </si>
  <si>
    <t>10.6.8.1</t>
  </si>
  <si>
    <t>10.6.8.2</t>
  </si>
  <si>
    <t>C.P. 1312210142535</t>
  </si>
  <si>
    <t>Forma para laje em concreto em chapa de madeira compensada plastificada, 10 utilizações (fabricação, montagem e desmontagem), exclusive escoramento (ref. SINAPI 92526 09/2022)vgl</t>
  </si>
  <si>
    <t>10.6.8.3</t>
  </si>
  <si>
    <t>10.6.8.4</t>
  </si>
  <si>
    <t>10.6.8.5</t>
  </si>
  <si>
    <t>10.6.8.6</t>
  </si>
  <si>
    <t>10.6.8.7</t>
  </si>
  <si>
    <t>92765</t>
  </si>
  <si>
    <t>Armação de pilar ou viga de estrutura convencional de concreto armado utilizando aço CA-50 de 20,0 mm - montagem. af_06/2022</t>
  </si>
  <si>
    <t>10.6.8.8</t>
  </si>
  <si>
    <t>C.P. 1312302145660</t>
  </si>
  <si>
    <t>Montagem e desmontagem de fôrma de laje maciça em balanço, em chapa de madeira compensada plastificada, 2 utilizações, incluso escoramento (ref. SINAPI 92526 01/2023)vgl</t>
  </si>
  <si>
    <t>10.6.9</t>
  </si>
  <si>
    <t>TRASNSVERSINA DE APOIO ( ESTRUTURAL 16/16)</t>
  </si>
  <si>
    <t>10.6.9.1</t>
  </si>
  <si>
    <t>10.6.9.2</t>
  </si>
  <si>
    <t>10.6.9.3</t>
  </si>
  <si>
    <t>10.6.9.4</t>
  </si>
  <si>
    <t>10.6.9.5</t>
  </si>
  <si>
    <t>10.6.9.6</t>
  </si>
  <si>
    <t>0307732</t>
  </si>
  <si>
    <t>Aparelho de apoio de neoprene fretado para estruturas pré-moldadas - fornecimento e instalação</t>
  </si>
  <si>
    <t>dm³</t>
  </si>
  <si>
    <t>10.6.10</t>
  </si>
  <si>
    <t>CORTINAS ( ESTRUTURAL 16/16)</t>
  </si>
  <si>
    <t>10.6.10.1</t>
  </si>
  <si>
    <t>10.6.10.2</t>
  </si>
  <si>
    <t>100341</t>
  </si>
  <si>
    <t>Fabricação, montagem e desmontagem de fôrma para cortina de contenção, em chapa de madeira compensada plastificada, E = 18 mm, 10 utilizações. af_07/2019</t>
  </si>
  <si>
    <t>10.6.10.3</t>
  </si>
  <si>
    <t>100343</t>
  </si>
  <si>
    <t>Armação de cortina de contenção em concreto armado, com aço CA-50 de 8 mm - montagem. af_07/2019</t>
  </si>
  <si>
    <t>10.6.10.4</t>
  </si>
  <si>
    <t>100344</t>
  </si>
  <si>
    <t>Armação de cortina de contenção em concreto armado, com aço CA-50 de 10 mm - montagem. af_07/2019</t>
  </si>
  <si>
    <t>10.6.10.5</t>
  </si>
  <si>
    <t>100346</t>
  </si>
  <si>
    <t>Armação de cortina de contenção em concreto armado, com aço CA-50 de 16 mm - montagem. af_07/2019</t>
  </si>
  <si>
    <t>10.6.11</t>
  </si>
  <si>
    <t>ALAS ( ESTRUTURAL 16/16)</t>
  </si>
  <si>
    <t>10.6.11.1</t>
  </si>
  <si>
    <t>10.6.11.2</t>
  </si>
  <si>
    <t>10.6.11.3</t>
  </si>
  <si>
    <t>100342</t>
  </si>
  <si>
    <t>Armação de cortina de contenção em concreto armado, com aço CA-50 de 6,3 mm - montagem. af_07/2019</t>
  </si>
  <si>
    <t>10.6.11.4</t>
  </si>
  <si>
    <t>10.6.11.5</t>
  </si>
  <si>
    <t>10.6.12</t>
  </si>
  <si>
    <t>PLACA DE TRANSIÇÃO ( ESTRUTURAL 16/16)</t>
  </si>
  <si>
    <t>10.6.12.1</t>
  </si>
  <si>
    <t>10.6.12.2</t>
  </si>
  <si>
    <t>10.6.12.3</t>
  </si>
  <si>
    <t>10.6.12.4</t>
  </si>
  <si>
    <t>10.6.12.5</t>
  </si>
  <si>
    <t>10.6.12.6</t>
  </si>
  <si>
    <t>10.6.13</t>
  </si>
  <si>
    <t>ENCHIMENTO DE REGULARIZAÇÃO LONGARINAS ( ESTRUTURAL 16/16)</t>
  </si>
  <si>
    <t>10.6.13.1</t>
  </si>
  <si>
    <t>10.6.13.2</t>
  </si>
  <si>
    <t>10.6.14</t>
  </si>
  <si>
    <t>ENCHIMENTO DE REGULARIZAÇÃO LONGARINAS IN LOCO ( ESTRUTURAL 16/16)</t>
  </si>
  <si>
    <t>10.6.14.1</t>
  </si>
  <si>
    <t>10.6.14.2</t>
  </si>
  <si>
    <t>10.6.15</t>
  </si>
  <si>
    <t>VIGA-PROTENDIDA</t>
  </si>
  <si>
    <t>10.6.15.1</t>
  </si>
  <si>
    <t>5915330</t>
  </si>
  <si>
    <t>Transporte em cavalo mecânico com dollys de 3 e 4 eixos com capacidade de 77 t - rodovia pavimentada</t>
  </si>
  <si>
    <t>km</t>
  </si>
  <si>
    <t>10.6.15.2</t>
  </si>
  <si>
    <t>C.P. 01881</t>
  </si>
  <si>
    <t>Instalação de estrutura biapoiada, em comcreto pré-moldada (composição 92262u ? SINAPI out/2016)</t>
  </si>
  <si>
    <t>10.6.15.3</t>
  </si>
  <si>
    <t>C.P. 1312109118752</t>
  </si>
  <si>
    <t>Viga protendida (longarinas) comprimento 22,325 metros para execução da ponte plácido, conforme projeto estrutural (22 unidades)</t>
  </si>
  <si>
    <t>10.6.15.4</t>
  </si>
  <si>
    <t>C.P. 1312109118750</t>
  </si>
  <si>
    <t>Viga protendida (longarinas) comprimento 21,85 metros para execução da ponte plácido, conforme projeto estrutural (33 unidades)</t>
  </si>
  <si>
    <t>10.6.15.5</t>
  </si>
  <si>
    <t>C.P. 1312304147478</t>
  </si>
  <si>
    <t>Içamento de vigas pré-moldadas de terreno particular para o canteiro de obras, conforme relatório fotográfico(composição 92262u ? SINAPI out/2016)</t>
  </si>
  <si>
    <t>10.6.16</t>
  </si>
  <si>
    <t>VIGA-BALANÇO</t>
  </si>
  <si>
    <t>10.6.16.1</t>
  </si>
  <si>
    <t>10.6.16.2</t>
  </si>
  <si>
    <t>10.6.16.3</t>
  </si>
  <si>
    <t>C.P. 1312109118753</t>
  </si>
  <si>
    <t>Viga pré-moldada (longarinas) comprimento 2,95 metros para execução da ponte plácido, conforme projeto estrutural (22 unidades)</t>
  </si>
  <si>
    <t>11</t>
  </si>
  <si>
    <t>ENSAIOS (ÍNDICE DNIT INCC)</t>
  </si>
  <si>
    <t>11.1</t>
  </si>
  <si>
    <t>C.P. 131210790279</t>
  </si>
  <si>
    <t>Ensaio de resistencia a compressao simples - concreto (ref. SINAPI 74022/30 06/2019)</t>
  </si>
  <si>
    <t>11.2</t>
  </si>
  <si>
    <t>C.P. 1312109118810</t>
  </si>
  <si>
    <t>Prova de carga tipo estática-ponte placido</t>
  </si>
  <si>
    <t>11.3</t>
  </si>
  <si>
    <t>C.P. 1312304147810</t>
  </si>
  <si>
    <t>Ensaio de prova de carga dinâmica (pda), com mobilização e utilização de equipamento bate-estacas, mobilização e desmobilização de equipamentos e mão-de-obra para realização do ensaio, serviços de campo e entrega de relatório técnico com emissão de art (custo para realização de 5 ensaios de prova de carga dinâmica).</t>
  </si>
  <si>
    <t>12</t>
  </si>
  <si>
    <t>PASSEIO (ÍNDICE DNIT INCC)</t>
  </si>
  <si>
    <t>12.1</t>
  </si>
  <si>
    <t>94266</t>
  </si>
  <si>
    <t>Guia (meio-fio) concreto, moldada  in loco  em trecho curvo com extrus ora, 14 cm base x 30 cm altura. af_06/2016</t>
  </si>
  <si>
    <t>12.2</t>
  </si>
  <si>
    <t>C.P. 131191169950</t>
  </si>
  <si>
    <t>Piso podotatil de concreto - direcional e alerta, *40 x 40 x 2,5* cm, fornecimento e assentamento (composição SINAPI 88629 09/2019)_jfc</t>
  </si>
  <si>
    <t>12.3</t>
  </si>
  <si>
    <t>C.P. 131191271160</t>
  </si>
  <si>
    <t>Lastro de brita nº 2 (sinapi 74164/004 06/2016)vgl</t>
  </si>
  <si>
    <t>12.4</t>
  </si>
  <si>
    <t>C.P. 131210689106</t>
  </si>
  <si>
    <t>Fornecimento e espalhamento de argila (ref. SINAPI 94319 abril/2021)vgl</t>
  </si>
  <si>
    <t>12.5</t>
  </si>
  <si>
    <t>C.P. 131200474343</t>
  </si>
  <si>
    <t>Compactacao mecanica de solo com compactador de solos a percussao. (ref. SINAPI 97083 março/2020)vgl</t>
  </si>
  <si>
    <t>12.6</t>
  </si>
  <si>
    <t>C.P. 131181023737</t>
  </si>
  <si>
    <t>Execução de passeio (calçada) ou piso de concreto com concreto moldado in loco, fck 25 MPa, usinado, acabamento mecânico, espessura 7 cm, tela de aço e  junta serrada (comp. SINAPI 94995 e 72136 dez/2012 e 97636)</t>
  </si>
  <si>
    <t>12.7</t>
  </si>
  <si>
    <t>C.P. 1312109119707</t>
  </si>
  <si>
    <t>Viga de contenção em concreto armado seção 15x30 cm ( ref. sicro 0407819)_jfc</t>
  </si>
  <si>
    <t>12.8</t>
  </si>
  <si>
    <t>C.P. 1312109118610</t>
  </si>
  <si>
    <t>Plantio de grama batatais em placas ( ref. SINAPI 74236/1 05/2018)_jfc</t>
  </si>
  <si>
    <t>13</t>
  </si>
  <si>
    <t>ILUMINAÇÃO (ÍNDICE DNIT INCC)</t>
  </si>
  <si>
    <t>13.1</t>
  </si>
  <si>
    <t>ENTRADA</t>
  </si>
  <si>
    <t>13.1.1</t>
  </si>
  <si>
    <t>131210485572</t>
  </si>
  <si>
    <t>Kit poste em concreto com 8 metros de altura, 1 caixa de medição monofásica – fornecimento e instalação</t>
  </si>
  <si>
    <t>Un</t>
  </si>
  <si>
    <t>13.1.2</t>
  </si>
  <si>
    <t>C.P. 1312111120946</t>
  </si>
  <si>
    <t>Quadro para comando e proteção de iluminação pública, em alumínio, 400x400x200, tipo sobrepor, uso externo com barramentos. - fornecimento e instalação (composição SINAPI 91187 jul/2017)_jfc</t>
  </si>
  <si>
    <t>13.1.3</t>
  </si>
  <si>
    <t>93658</t>
  </si>
  <si>
    <t>Disjuntor monopolar tipo DIN, corrente nominal de 40A - fornecimento e instalação. af_10/2020</t>
  </si>
  <si>
    <t>13.1.4</t>
  </si>
  <si>
    <t>93654</t>
  </si>
  <si>
    <t>Disjuntor monopolar tipo DIN, corrente nominal de 16A - fornecimento e instalação. af_10/2020</t>
  </si>
  <si>
    <t>13.1.5</t>
  </si>
  <si>
    <t>C.P. 131181125753</t>
  </si>
  <si>
    <t>Rele fotoeletrico p/ comando de iluminacao externa 220V/1000w com base - fornecimento e instalacao (refer. SINAPI  83399 out18) csc</t>
  </si>
  <si>
    <t>13.1.6</t>
  </si>
  <si>
    <t>39380</t>
  </si>
  <si>
    <t>Base para rele com suporte metalico</t>
  </si>
  <si>
    <t>13.1.7</t>
  </si>
  <si>
    <t>C.P. 1312111120947</t>
  </si>
  <si>
    <t>Contator tripolar I nominal 40A - fornecimento e instalacao inclusive eletrotecnico ( ref. SINAPI 72344 09/2020)_jfc</t>
  </si>
  <si>
    <t>13.1.8</t>
  </si>
  <si>
    <t>C.P. 1312110120006</t>
  </si>
  <si>
    <t>Disjuntor diferencial dr 25A</t>
  </si>
  <si>
    <t>13.1.9</t>
  </si>
  <si>
    <t>C.P. 1312111120951</t>
  </si>
  <si>
    <t>Eletroduto de aço galvanizado a fogo tipo pesado, diâmetro de 2" - fornecimento e instalação (ref. orse sergipe 07892 dez/2020)vgl</t>
  </si>
  <si>
    <t>13.1.10</t>
  </si>
  <si>
    <t>C.P. 1312111120952</t>
  </si>
  <si>
    <t>Curva 90 graus de ferro galvanizado, com rosca BSP femea, de 2" - fornecimento e instalacao (refer. SINAPI 72619)_jfc</t>
  </si>
  <si>
    <t>13.1.11</t>
  </si>
  <si>
    <t>92980</t>
  </si>
  <si>
    <t>Cabo de cobre flexível isolado, 10 mm², anti-chama 0,6/1,0 kV, para distribuição - fornecimento e instalação. af_12/2015</t>
  </si>
  <si>
    <t>13.1.12</t>
  </si>
  <si>
    <t>C.P. 1312111120953</t>
  </si>
  <si>
    <t>Fita aco inox, para cintar poste. (sinapi 91169 agosto/2019)</t>
  </si>
  <si>
    <t>13.1.13</t>
  </si>
  <si>
    <t>C.P. 1312111120955</t>
  </si>
  <si>
    <t>Caixa de passagem em concreto armado, dimensões 650 x 410 x 700 (l x C x p), sem tampa, para instalações elétricas de baixa tensão -  fornecimento e instalação (composições SINAPI 74076/001, 94965, 74157/004, 89999 e 4718)</t>
  </si>
  <si>
    <t>13.1.14</t>
  </si>
  <si>
    <t>C.P. 1312111120956</t>
  </si>
  <si>
    <t>Tampao fofo para instalações elétricas ou de telecomunicações, dimensões 700x460mm, carga máxima 12,5 t, - fornecimento e assentamento (composição SINAPI 83627 jun/2017)_jfc</t>
  </si>
  <si>
    <t>13.1.15</t>
  </si>
  <si>
    <t>C.P. 1312111120962</t>
  </si>
  <si>
    <t>Conexão de aterramento do poste de aço com conector terminal metálico a pressão (incluso acessórios de fixação) – fornecimento e instalação (ref. SINAPI 72259 dez/2018)_jfc</t>
  </si>
  <si>
    <t>13.2</t>
  </si>
  <si>
    <t>DISTRIBUIÇÃO</t>
  </si>
  <si>
    <t>13.2.1</t>
  </si>
  <si>
    <t>C.P. 1312111120870</t>
  </si>
  <si>
    <t>Caixa de passagem 40x40x50 fundo brita com tampa (composição SINAPI 83447 set/2017)</t>
  </si>
  <si>
    <t>13.2.2</t>
  </si>
  <si>
    <t>C.P. 1312110119931</t>
  </si>
  <si>
    <t>Caixa de passagem em aluminio 30x30x12 - fornecimento e instalacao. af_11/2019 - ref. SINAPI 100556</t>
  </si>
  <si>
    <t>13.2.3</t>
  </si>
  <si>
    <t>C.P. 1312111122690</t>
  </si>
  <si>
    <t>Haste de aterramento alta camada (0,254mm), 5/8'' x 2,40 metros - fornecimento e instalação (ref. sinapi/sc 96985)</t>
  </si>
  <si>
    <t>13.2.4</t>
  </si>
  <si>
    <t>C.P. 1312111120883</t>
  </si>
  <si>
    <t>Conector tipo grampo para haste de aterramento 5/8" - condutor de 10 a 50 mm² - fornecimento e instalação (composição SINAPI 83377 set/2019)vgl</t>
  </si>
  <si>
    <t>13.2.5</t>
  </si>
  <si>
    <t>C.P. 1312110120551</t>
  </si>
  <si>
    <t>Cabo de cobre nu 50mm2 - fornecimento e instalacao (ref.  sinapi/sc 72254)</t>
  </si>
  <si>
    <t>13.2.6</t>
  </si>
  <si>
    <t>C.P. 131200776125</t>
  </si>
  <si>
    <t>Solda exotérmica para conexão de cabo passante (composição SINAPI 88236 e 96985 out/2016)_ssb</t>
  </si>
  <si>
    <t>13.2.7</t>
  </si>
  <si>
    <t>C.P. 1312111120903</t>
  </si>
  <si>
    <t>Disjuntor diferencial residual (dr) bipolar, tipo AC, corrente nominal residual 30ma, corrente nominal de 16A - fornecimento e instalação (composição SINAPI 93666 jul/2017)_ssb</t>
  </si>
  <si>
    <t>13.2.8</t>
  </si>
  <si>
    <t>97668</t>
  </si>
  <si>
    <t>Eletroduto flexível corrugado, PEAD, DN 63 (2")  - fornecimento e instalação. af_04/2016</t>
  </si>
  <si>
    <t>13.2.9</t>
  </si>
  <si>
    <t>C.P. 1312111120904</t>
  </si>
  <si>
    <t>Eletroduto flexível corrugado, PEAD, DN 40 (11/4") ( ref. SINAPI 97668 09/2021)_jfc  - fornecimento e instalação. af_04/2016</t>
  </si>
  <si>
    <t>13.2.10</t>
  </si>
  <si>
    <t>13.2.11</t>
  </si>
  <si>
    <t>91929</t>
  </si>
  <si>
    <t>Cabo de cobre flexível isolado, 4 mm², anti-chama 0,6/1,0 kV, para circuitos terminais - fornecimento e instalação. af_12/2015</t>
  </si>
  <si>
    <t>13.2.12</t>
  </si>
  <si>
    <t>93358</t>
  </si>
  <si>
    <t>Escavação manual de vala com profundidade menor ou igual a 1,30 m. af_02/2021</t>
  </si>
  <si>
    <t>13.2.13</t>
  </si>
  <si>
    <t>C.P. 1312111122689</t>
  </si>
  <si>
    <t>Reaterro manual com apiloamento mecanico - ref. SINAPI 79488</t>
  </si>
  <si>
    <t>13.2.14</t>
  </si>
  <si>
    <t>C.P. 1312111122687</t>
  </si>
  <si>
    <t>Aterro manual com bica corrida e compactação mecanizada (ref. SINAPI 94319)</t>
  </si>
  <si>
    <t>13.2.15</t>
  </si>
  <si>
    <t>C.P. 1312110119850</t>
  </si>
  <si>
    <t>Envelopamento de eletroduto c/ concreto fck=20mpa, com dimensões de 20x30 cm (composição sicro 2003819 nov/2017) - csc</t>
  </si>
  <si>
    <t>13.2.16</t>
  </si>
  <si>
    <t>C.P. 1312111120918</t>
  </si>
  <si>
    <t>Fita de advertência com a inscrição “ cuidado rede elétrica abaixo” 75mm x 300m – fornecimento e instalação (ref. SINAPI 97051 jan/2021)vgl</t>
  </si>
  <si>
    <t>13.2.17</t>
  </si>
  <si>
    <t>101660</t>
  </si>
  <si>
    <t>Luminária de LED para iluminação pública, de 240 W até 350 W - fornecimento e instalação. af_08/2020</t>
  </si>
  <si>
    <t>13.2.18</t>
  </si>
  <si>
    <t>C.P. 1312111120929</t>
  </si>
  <si>
    <t>Poste de aço cônico continuo reto, flangeado, h=8m - fornecimento e instalacao - fornecimento e instalacao  ( ref. SINAPI 100622 09/2021)_jfc</t>
  </si>
  <si>
    <t>13.2.19</t>
  </si>
  <si>
    <t>C.P. 1312111120940</t>
  </si>
  <si>
    <t>Braço para iluminação pública, em tubo de aço galvanizado, comprimento de 0,60 m, para fixação em poste de concreto - fornecimento e instalação ( ref. SINAPI 101636 09/2021_jfc</t>
  </si>
  <si>
    <t>13.2.20</t>
  </si>
  <si>
    <t>C.P. 1312111120965</t>
  </si>
  <si>
    <t>Envelopamento de duas linhas de eletroduto PEAD de 2", sobre a ponte plácido ( ref. SINAPI 96536__jfc</t>
  </si>
  <si>
    <t>13.2.21</t>
  </si>
  <si>
    <t>C.P. 1312111120964</t>
  </si>
  <si>
    <t>Envelopamento de uma linha eletroduto PEAD de 2", sobre a ponte plácido ( ref. SINAPI 96536__jfc</t>
  </si>
  <si>
    <t>13.2.22</t>
  </si>
  <si>
    <t>C.P. 1312111120908</t>
  </si>
  <si>
    <t>Execução de emendas de derivação para interligar o ramal principal do circuito aos postes (luminárias), considerando a utilização de fita de auto fusão 19mm de espessura e posteriormente a utilização de fita isolante adesiva  – fornecimento e instalação(ref. SINAPI 91999 jan/2021)vgl</t>
  </si>
  <si>
    <t>TOTAL</t>
  </si>
</sst>
</file>

<file path=xl/styles.xml><?xml version="1.0" encoding="utf-8"?>
<styleSheet xmlns="http://schemas.openxmlformats.org/spreadsheetml/2006/main" xmlns:mc="http://schemas.openxmlformats.org/markup-compatibility/2006" xmlns:x14ac="http://schemas.microsoft.com/office/spreadsheetml/2009/9/ac" mc:Ignorable="x14ac">
  <fonts count="1" x14ac:knownFonts="1">
    <font>
      <sz val="11"/>
      <color theme="1"/>
      <name val="Calibri"/>
      <family val="2"/>
      <scheme val="minor"/>
    </font>
  </fonts>
  <fills count="3">
    <fill>
      <patternFill patternType="none"/>
    </fill>
    <fill>
      <patternFill patternType="gray125"/>
    </fill>
    <fill>
      <patternFill patternType="solid">
        <fgColor rgb="FFEDFEE3"/>
        <bgColor indexed="64"/>
      </patternFill>
    </fill>
  </fills>
  <borders count="2">
    <border>
      <left/>
      <right/>
      <top/>
      <bottom/>
      <diagonal/>
    </border>
    <border>
      <left/>
      <right style="dashed">
        <color auto="1"/>
      </right>
      <top/>
      <bottom style="dashed">
        <color auto="1"/>
      </bottom>
      <diagonal/>
    </border>
  </borders>
  <cellStyleXfs count="1">
    <xf numFmtId="0" fontId="0" fillId="0" borderId="0"/>
  </cellStyleXfs>
  <cellXfs count="5">
    <xf numFmtId="0" fontId="0" fillId="0" borderId="0" xfId="0"/>
    <xf numFmtId="0" fontId="0" fillId="0" borderId="0" xfId="0" applyAlignment="1">
      <alignment vertical="center" wrapText="1"/>
    </xf>
    <xf numFmtId="4" fontId="0" fillId="0" borderId="0" xfId="0" applyNumberFormat="1" applyAlignment="1">
      <alignment vertical="center"/>
    </xf>
    <xf numFmtId="0" fontId="0" fillId="2" borderId="1" xfId="0" applyFill="1" applyBorder="1" applyAlignment="1" applyProtection="1">
      <alignment vertical="center"/>
      <protection locked="0"/>
    </xf>
    <xf numFmtId="0" fontId="0" fillId="0" borderId="0" xfId="0" applyAlignment="1">
      <alignment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9"/>
  <sheetViews>
    <sheetView tabSelected="1" zoomScale="70" zoomScaleNormal="70" workbookViewId="0">
      <selection activeCell="O282" sqref="O282"/>
    </sheetView>
  </sheetViews>
  <sheetFormatPr defaultRowHeight="15" x14ac:dyDescent="0.25"/>
  <cols>
    <col min="1" max="1" width="10.7109375" customWidth="1"/>
    <col min="2" max="3" width="20.7109375" customWidth="1"/>
    <col min="4" max="4" width="40.7109375" customWidth="1"/>
    <col min="5" max="10" width="20.7109375" customWidth="1"/>
  </cols>
  <sheetData>
    <row r="1" spans="1:10" x14ac:dyDescent="0.25">
      <c r="A1" s="1" t="s">
        <v>0</v>
      </c>
      <c r="B1" s="4" t="s">
        <v>1</v>
      </c>
      <c r="C1" s="4"/>
      <c r="D1" s="4"/>
      <c r="E1" s="4"/>
      <c r="F1" s="4"/>
      <c r="G1" s="4"/>
      <c r="H1" s="4"/>
      <c r="I1" s="4"/>
      <c r="J1" s="4"/>
    </row>
    <row r="2" spans="1:10" x14ac:dyDescent="0.25">
      <c r="A2" s="1" t="s">
        <v>2</v>
      </c>
      <c r="B2" s="4" t="s">
        <v>3</v>
      </c>
      <c r="C2" s="4"/>
      <c r="D2" s="4"/>
      <c r="E2" s="4"/>
      <c r="F2" s="4"/>
      <c r="G2" s="4"/>
      <c r="H2" s="4"/>
      <c r="I2" s="4"/>
      <c r="J2" s="4"/>
    </row>
    <row r="3" spans="1:10" x14ac:dyDescent="0.25">
      <c r="A3" s="4"/>
      <c r="B3" s="4"/>
      <c r="C3" s="4"/>
      <c r="D3" s="4"/>
      <c r="E3" s="4"/>
      <c r="F3" s="4"/>
      <c r="G3" s="4"/>
      <c r="H3" s="4"/>
      <c r="I3" s="4"/>
      <c r="J3" s="4"/>
    </row>
    <row r="4" spans="1:10" x14ac:dyDescent="0.25">
      <c r="A4" s="1" t="s">
        <v>4</v>
      </c>
      <c r="B4" s="1" t="s">
        <v>5</v>
      </c>
      <c r="C4" s="1" t="s">
        <v>6</v>
      </c>
      <c r="D4" s="1" t="s">
        <v>7</v>
      </c>
      <c r="E4" s="1" t="s">
        <v>8</v>
      </c>
      <c r="F4" s="1" t="s">
        <v>9</v>
      </c>
      <c r="G4" s="1" t="s">
        <v>10</v>
      </c>
      <c r="H4" s="1" t="s">
        <v>11</v>
      </c>
      <c r="I4" s="1" t="s">
        <v>12</v>
      </c>
      <c r="J4" s="1" t="s">
        <v>13</v>
      </c>
    </row>
    <row r="5" spans="1:10" x14ac:dyDescent="0.25">
      <c r="A5" s="1" t="s">
        <v>14</v>
      </c>
      <c r="B5" s="1"/>
      <c r="C5" s="1"/>
      <c r="D5" s="1" t="s">
        <v>15</v>
      </c>
    </row>
    <row r="6" spans="1:10" x14ac:dyDescent="0.25">
      <c r="A6" s="1" t="s">
        <v>16</v>
      </c>
      <c r="B6" s="1"/>
      <c r="C6" s="1"/>
      <c r="D6" s="1" t="s">
        <v>17</v>
      </c>
    </row>
    <row r="7" spans="1:10" ht="36.950000000000003" customHeight="1" x14ac:dyDescent="0.25">
      <c r="A7" s="1" t="s">
        <v>18</v>
      </c>
      <c r="B7" s="1" t="s">
        <v>19</v>
      </c>
      <c r="C7" s="1" t="s">
        <v>20</v>
      </c>
      <c r="D7" s="1" t="s">
        <v>21</v>
      </c>
      <c r="E7" s="1" t="s">
        <v>22</v>
      </c>
      <c r="F7" s="2">
        <v>1</v>
      </c>
      <c r="G7" s="3">
        <v>0</v>
      </c>
      <c r="H7" s="3">
        <v>0</v>
      </c>
      <c r="I7" s="2">
        <f>ROUND(G7*(1 + H7/100),2)</f>
        <v>0</v>
      </c>
      <c r="J7" s="2">
        <f>ROUND(F7*I7,2)</f>
        <v>0</v>
      </c>
    </row>
    <row r="8" spans="1:10" x14ac:dyDescent="0.25">
      <c r="A8" s="1" t="s">
        <v>23</v>
      </c>
      <c r="B8" s="1"/>
      <c r="C8" s="1"/>
      <c r="D8" s="1" t="s">
        <v>24</v>
      </c>
    </row>
    <row r="9" spans="1:10" ht="31.5" customHeight="1" x14ac:dyDescent="0.25">
      <c r="A9" s="1" t="s">
        <v>25</v>
      </c>
      <c r="B9" s="1" t="s">
        <v>19</v>
      </c>
      <c r="C9" s="1" t="s">
        <v>26</v>
      </c>
      <c r="D9" s="1" t="s">
        <v>27</v>
      </c>
      <c r="E9" s="1" t="s">
        <v>28</v>
      </c>
      <c r="F9" s="2">
        <v>16</v>
      </c>
      <c r="G9" s="3">
        <v>0</v>
      </c>
      <c r="H9" s="3">
        <v>0</v>
      </c>
      <c r="I9" s="2">
        <f t="shared" ref="I9:I17" si="0">ROUND(G9*(1 + H9/100),2)</f>
        <v>0</v>
      </c>
      <c r="J9" s="2">
        <f t="shared" ref="J9:J17" si="1">ROUND(F9*I9,2)</f>
        <v>0</v>
      </c>
    </row>
    <row r="10" spans="1:10" ht="36.4" customHeight="1" x14ac:dyDescent="0.25">
      <c r="A10" s="1" t="s">
        <v>29</v>
      </c>
      <c r="B10" s="1" t="s">
        <v>19</v>
      </c>
      <c r="C10" s="1" t="s">
        <v>30</v>
      </c>
      <c r="D10" s="1" t="s">
        <v>31</v>
      </c>
      <c r="E10" s="1" t="s">
        <v>28</v>
      </c>
      <c r="F10" s="2">
        <v>224.44</v>
      </c>
      <c r="G10" s="3">
        <v>0</v>
      </c>
      <c r="H10" s="3">
        <v>0</v>
      </c>
      <c r="I10" s="2">
        <f t="shared" si="0"/>
        <v>0</v>
      </c>
      <c r="J10" s="2">
        <f t="shared" si="1"/>
        <v>0</v>
      </c>
    </row>
    <row r="11" spans="1:10" ht="89.65" customHeight="1" x14ac:dyDescent="0.25">
      <c r="A11" s="1" t="s">
        <v>32</v>
      </c>
      <c r="B11" s="1" t="s">
        <v>19</v>
      </c>
      <c r="C11" s="1" t="s">
        <v>33</v>
      </c>
      <c r="D11" s="1" t="s">
        <v>34</v>
      </c>
      <c r="E11" s="1" t="s">
        <v>35</v>
      </c>
      <c r="F11" s="2">
        <v>9</v>
      </c>
      <c r="G11" s="3">
        <v>0</v>
      </c>
      <c r="H11" s="3">
        <v>0</v>
      </c>
      <c r="I11" s="2">
        <f t="shared" si="0"/>
        <v>0</v>
      </c>
      <c r="J11" s="2">
        <f t="shared" si="1"/>
        <v>0</v>
      </c>
    </row>
    <row r="12" spans="1:10" ht="45.95" customHeight="1" x14ac:dyDescent="0.25">
      <c r="A12" s="1" t="s">
        <v>36</v>
      </c>
      <c r="B12" s="1" t="s">
        <v>19</v>
      </c>
      <c r="C12" s="1" t="s">
        <v>37</v>
      </c>
      <c r="D12" s="1" t="s">
        <v>38</v>
      </c>
      <c r="E12" s="1" t="s">
        <v>39</v>
      </c>
      <c r="F12" s="2">
        <v>341</v>
      </c>
      <c r="G12" s="3">
        <v>0</v>
      </c>
      <c r="H12" s="3">
        <v>0</v>
      </c>
      <c r="I12" s="2">
        <f t="shared" si="0"/>
        <v>0</v>
      </c>
      <c r="J12" s="2">
        <f t="shared" si="1"/>
        <v>0</v>
      </c>
    </row>
    <row r="13" spans="1:10" ht="31.15" customHeight="1" x14ac:dyDescent="0.25">
      <c r="A13" s="1" t="s">
        <v>40</v>
      </c>
      <c r="B13" s="1" t="s">
        <v>19</v>
      </c>
      <c r="C13" s="1" t="s">
        <v>41</v>
      </c>
      <c r="D13" s="1" t="s">
        <v>42</v>
      </c>
      <c r="E13" s="1" t="s">
        <v>43</v>
      </c>
      <c r="F13" s="2">
        <v>150</v>
      </c>
      <c r="G13" s="3">
        <v>0</v>
      </c>
      <c r="H13" s="3">
        <v>0</v>
      </c>
      <c r="I13" s="2">
        <f t="shared" si="0"/>
        <v>0</v>
      </c>
      <c r="J13" s="2">
        <f t="shared" si="1"/>
        <v>0</v>
      </c>
    </row>
    <row r="14" spans="1:10" ht="49.5" customHeight="1" x14ac:dyDescent="0.25">
      <c r="A14" s="1" t="s">
        <v>44</v>
      </c>
      <c r="B14" s="1" t="s">
        <v>19</v>
      </c>
      <c r="C14" s="1" t="s">
        <v>45</v>
      </c>
      <c r="D14" s="1" t="s">
        <v>46</v>
      </c>
      <c r="E14" s="1" t="s">
        <v>28</v>
      </c>
      <c r="F14" s="2">
        <v>5224.1000000000004</v>
      </c>
      <c r="G14" s="3">
        <v>0</v>
      </c>
      <c r="H14" s="3">
        <v>0</v>
      </c>
      <c r="I14" s="2">
        <f t="shared" si="0"/>
        <v>0</v>
      </c>
      <c r="J14" s="2">
        <f t="shared" si="1"/>
        <v>0</v>
      </c>
    </row>
    <row r="15" spans="1:10" ht="22.9" customHeight="1" x14ac:dyDescent="0.25">
      <c r="A15" s="1" t="s">
        <v>47</v>
      </c>
      <c r="B15" s="1" t="s">
        <v>48</v>
      </c>
      <c r="C15" s="1" t="s">
        <v>49</v>
      </c>
      <c r="D15" s="1" t="s">
        <v>50</v>
      </c>
      <c r="E15" s="1" t="s">
        <v>51</v>
      </c>
      <c r="F15" s="2">
        <v>9</v>
      </c>
      <c r="G15" s="3">
        <v>0</v>
      </c>
      <c r="H15" s="3">
        <v>0</v>
      </c>
      <c r="I15" s="2">
        <f t="shared" si="0"/>
        <v>0</v>
      </c>
      <c r="J15" s="2">
        <f t="shared" si="1"/>
        <v>0</v>
      </c>
    </row>
    <row r="16" spans="1:10" ht="96.4" customHeight="1" x14ac:dyDescent="0.25">
      <c r="A16" s="1" t="s">
        <v>52</v>
      </c>
      <c r="B16" s="1" t="s">
        <v>19</v>
      </c>
      <c r="C16" s="1" t="s">
        <v>53</v>
      </c>
      <c r="D16" s="1" t="s">
        <v>54</v>
      </c>
      <c r="E16" s="1" t="s">
        <v>28</v>
      </c>
      <c r="F16" s="2">
        <v>79.56</v>
      </c>
      <c r="G16" s="3">
        <v>0</v>
      </c>
      <c r="H16" s="3">
        <v>0</v>
      </c>
      <c r="I16" s="2">
        <f t="shared" si="0"/>
        <v>0</v>
      </c>
      <c r="J16" s="2">
        <f t="shared" si="1"/>
        <v>0</v>
      </c>
    </row>
    <row r="17" spans="1:10" ht="78.400000000000006" customHeight="1" x14ac:dyDescent="0.25">
      <c r="A17" s="1" t="s">
        <v>55</v>
      </c>
      <c r="B17" s="1" t="s">
        <v>19</v>
      </c>
      <c r="C17" s="1" t="s">
        <v>56</v>
      </c>
      <c r="D17" s="1" t="s">
        <v>57</v>
      </c>
      <c r="E17" s="1" t="s">
        <v>28</v>
      </c>
      <c r="F17" s="2">
        <v>52.02</v>
      </c>
      <c r="G17" s="3">
        <v>0</v>
      </c>
      <c r="H17" s="3">
        <v>0</v>
      </c>
      <c r="I17" s="2">
        <f t="shared" si="0"/>
        <v>0</v>
      </c>
      <c r="J17" s="2">
        <f t="shared" si="1"/>
        <v>0</v>
      </c>
    </row>
    <row r="18" spans="1:10" ht="18.95" customHeight="1" x14ac:dyDescent="0.25">
      <c r="A18" s="1" t="s">
        <v>58</v>
      </c>
      <c r="B18" s="1"/>
      <c r="C18" s="1"/>
      <c r="D18" s="1" t="s">
        <v>59</v>
      </c>
    </row>
    <row r="19" spans="1:10" x14ac:dyDescent="0.25">
      <c r="A19" s="1" t="s">
        <v>60</v>
      </c>
      <c r="B19" s="1"/>
      <c r="C19" s="1"/>
      <c r="D19" s="1" t="s">
        <v>61</v>
      </c>
    </row>
    <row r="20" spans="1:10" ht="81.95" customHeight="1" x14ac:dyDescent="0.25">
      <c r="A20" s="1" t="s">
        <v>62</v>
      </c>
      <c r="B20" s="1" t="s">
        <v>19</v>
      </c>
      <c r="C20" s="1" t="s">
        <v>63</v>
      </c>
      <c r="D20" s="1" t="s">
        <v>64</v>
      </c>
      <c r="E20" s="1" t="s">
        <v>65</v>
      </c>
      <c r="F20" s="2">
        <v>285</v>
      </c>
      <c r="G20" s="3">
        <v>0</v>
      </c>
      <c r="H20" s="3">
        <v>0</v>
      </c>
      <c r="I20" s="2">
        <f>ROUND(G20*(1 + H20/100),2)</f>
        <v>0</v>
      </c>
      <c r="J20" s="2">
        <f>ROUND(F20*I20,2)</f>
        <v>0</v>
      </c>
    </row>
    <row r="21" spans="1:10" ht="31.5" customHeight="1" x14ac:dyDescent="0.25">
      <c r="A21" s="1" t="s">
        <v>66</v>
      </c>
      <c r="B21" s="1" t="s">
        <v>19</v>
      </c>
      <c r="C21" s="1" t="s">
        <v>67</v>
      </c>
      <c r="D21" s="1" t="s">
        <v>68</v>
      </c>
      <c r="E21" s="1" t="s">
        <v>65</v>
      </c>
      <c r="F21" s="2">
        <v>570</v>
      </c>
      <c r="G21" s="3">
        <v>0</v>
      </c>
      <c r="H21" s="3">
        <v>0</v>
      </c>
      <c r="I21" s="2">
        <f>ROUND(G21*(1 + H21/100),2)</f>
        <v>0</v>
      </c>
      <c r="J21" s="2">
        <f>ROUND(F21*I21,2)</f>
        <v>0</v>
      </c>
    </row>
    <row r="22" spans="1:10" ht="58.15" customHeight="1" x14ac:dyDescent="0.25">
      <c r="A22" s="1" t="s">
        <v>69</v>
      </c>
      <c r="B22" s="1" t="s">
        <v>70</v>
      </c>
      <c r="C22" s="1" t="s">
        <v>71</v>
      </c>
      <c r="D22" s="1" t="s">
        <v>72</v>
      </c>
      <c r="E22" s="1" t="s">
        <v>28</v>
      </c>
      <c r="F22" s="2">
        <v>121.75</v>
      </c>
      <c r="G22" s="3">
        <v>0</v>
      </c>
      <c r="H22" s="3">
        <v>0</v>
      </c>
      <c r="I22" s="2">
        <f>ROUND(G22*(1 + H22/100),2)</f>
        <v>0</v>
      </c>
      <c r="J22" s="2">
        <f>ROUND(F22*I22,2)</f>
        <v>0</v>
      </c>
    </row>
    <row r="23" spans="1:10" ht="25.15" customHeight="1" x14ac:dyDescent="0.25">
      <c r="A23" s="1" t="s">
        <v>73</v>
      </c>
      <c r="B23" s="1"/>
      <c r="C23" s="1"/>
      <c r="D23" s="1" t="s">
        <v>74</v>
      </c>
    </row>
    <row r="24" spans="1:10" ht="65.25" customHeight="1" x14ac:dyDescent="0.25">
      <c r="A24" s="1" t="s">
        <v>75</v>
      </c>
      <c r="B24" s="1" t="s">
        <v>19</v>
      </c>
      <c r="C24" s="1" t="s">
        <v>76</v>
      </c>
      <c r="D24" s="1" t="s">
        <v>77</v>
      </c>
      <c r="E24" s="1" t="s">
        <v>78</v>
      </c>
      <c r="F24" s="2">
        <v>980</v>
      </c>
      <c r="G24" s="3">
        <v>0</v>
      </c>
      <c r="H24" s="3">
        <v>0</v>
      </c>
      <c r="I24" s="2">
        <f>ROUND(G24*(1 + H24/100),2)</f>
        <v>0</v>
      </c>
      <c r="J24" s="2">
        <f>ROUND(F24*I24,2)</f>
        <v>0</v>
      </c>
    </row>
    <row r="25" spans="1:10" ht="45" customHeight="1" x14ac:dyDescent="0.25">
      <c r="A25" s="1" t="s">
        <v>79</v>
      </c>
      <c r="B25" s="1" t="s">
        <v>19</v>
      </c>
      <c r="C25" s="1" t="s">
        <v>80</v>
      </c>
      <c r="D25" s="1" t="s">
        <v>81</v>
      </c>
      <c r="E25" s="1" t="s">
        <v>65</v>
      </c>
      <c r="F25" s="2">
        <v>980</v>
      </c>
      <c r="G25" s="3">
        <v>0</v>
      </c>
      <c r="H25" s="3">
        <v>0</v>
      </c>
      <c r="I25" s="2">
        <f>ROUND(G25*(1 + H25/100),2)</f>
        <v>0</v>
      </c>
      <c r="J25" s="2">
        <f>ROUND(F25*I25,2)</f>
        <v>0</v>
      </c>
    </row>
    <row r="26" spans="1:10" ht="31.5" customHeight="1" x14ac:dyDescent="0.25">
      <c r="A26" s="1" t="s">
        <v>82</v>
      </c>
      <c r="B26" s="1" t="s">
        <v>19</v>
      </c>
      <c r="C26" s="1" t="s">
        <v>67</v>
      </c>
      <c r="D26" s="1" t="s">
        <v>68</v>
      </c>
      <c r="E26" s="1" t="s">
        <v>65</v>
      </c>
      <c r="F26" s="2">
        <v>490</v>
      </c>
      <c r="G26" s="3">
        <v>0</v>
      </c>
      <c r="H26" s="3">
        <v>0</v>
      </c>
      <c r="I26" s="2">
        <f>ROUND(G26*(1 + H26/100),2)</f>
        <v>0</v>
      </c>
      <c r="J26" s="2">
        <f>ROUND(F26*I26,2)</f>
        <v>0</v>
      </c>
    </row>
    <row r="27" spans="1:10" x14ac:dyDescent="0.25">
      <c r="A27" s="1" t="s">
        <v>83</v>
      </c>
      <c r="B27" s="1"/>
      <c r="C27" s="1"/>
      <c r="D27" s="1" t="s">
        <v>84</v>
      </c>
    </row>
    <row r="28" spans="1:10" ht="49.5" customHeight="1" x14ac:dyDescent="0.25">
      <c r="A28" s="1" t="s">
        <v>85</v>
      </c>
      <c r="B28" s="1" t="s">
        <v>86</v>
      </c>
      <c r="C28" s="1" t="s">
        <v>87</v>
      </c>
      <c r="D28" s="1" t="s">
        <v>88</v>
      </c>
      <c r="E28" s="1" t="s">
        <v>89</v>
      </c>
      <c r="F28" s="2">
        <v>46000</v>
      </c>
      <c r="G28" s="3">
        <v>0</v>
      </c>
      <c r="H28" s="3">
        <v>0</v>
      </c>
      <c r="I28" s="2">
        <f>ROUND(G28*(1 + H28/100),2)</f>
        <v>0</v>
      </c>
      <c r="J28" s="2">
        <f>ROUND(F28*I28,2)</f>
        <v>0</v>
      </c>
    </row>
    <row r="29" spans="1:10" ht="29.65" customHeight="1" x14ac:dyDescent="0.25">
      <c r="A29" s="1" t="s">
        <v>90</v>
      </c>
      <c r="B29" s="1"/>
      <c r="C29" s="1"/>
      <c r="D29" s="1" t="s">
        <v>91</v>
      </c>
    </row>
    <row r="30" spans="1:10" ht="60.75" customHeight="1" x14ac:dyDescent="0.25">
      <c r="A30" s="1" t="s">
        <v>92</v>
      </c>
      <c r="B30" s="1" t="s">
        <v>86</v>
      </c>
      <c r="C30" s="1" t="s">
        <v>93</v>
      </c>
      <c r="D30" s="1" t="s">
        <v>94</v>
      </c>
      <c r="E30" s="1" t="s">
        <v>95</v>
      </c>
      <c r="F30" s="2">
        <v>426</v>
      </c>
      <c r="G30" s="3">
        <v>0</v>
      </c>
      <c r="H30" s="3">
        <v>0</v>
      </c>
      <c r="I30" s="2">
        <f>ROUND(G30*(1 + H30/100),2)</f>
        <v>0</v>
      </c>
      <c r="J30" s="2">
        <f>ROUND(F30*I30,2)</f>
        <v>0</v>
      </c>
    </row>
    <row r="31" spans="1:10" ht="31.5" customHeight="1" x14ac:dyDescent="0.25">
      <c r="A31" s="1" t="s">
        <v>96</v>
      </c>
      <c r="B31" s="1" t="s">
        <v>19</v>
      </c>
      <c r="C31" s="1" t="s">
        <v>67</v>
      </c>
      <c r="D31" s="1" t="s">
        <v>68</v>
      </c>
      <c r="E31" s="1" t="s">
        <v>65</v>
      </c>
      <c r="F31" s="2">
        <v>174</v>
      </c>
      <c r="G31" s="3">
        <v>0</v>
      </c>
      <c r="H31" s="3">
        <v>0</v>
      </c>
      <c r="I31" s="2">
        <f>ROUND(G31*(1 + H31/100),2)</f>
        <v>0</v>
      </c>
      <c r="J31" s="2">
        <f>ROUND(F31*I31,2)</f>
        <v>0</v>
      </c>
    </row>
    <row r="32" spans="1:10" ht="26.1" customHeight="1" x14ac:dyDescent="0.25">
      <c r="A32" s="1" t="s">
        <v>97</v>
      </c>
      <c r="B32" s="1" t="s">
        <v>19</v>
      </c>
      <c r="C32" s="1" t="s">
        <v>98</v>
      </c>
      <c r="D32" s="1" t="s">
        <v>99</v>
      </c>
      <c r="E32" s="1" t="s">
        <v>65</v>
      </c>
      <c r="F32" s="2">
        <v>723</v>
      </c>
      <c r="G32" s="3">
        <v>0</v>
      </c>
      <c r="H32" s="3">
        <v>0</v>
      </c>
      <c r="I32" s="2">
        <f>ROUND(G32*(1 + H32/100),2)</f>
        <v>0</v>
      </c>
      <c r="J32" s="2">
        <f>ROUND(F32*I32,2)</f>
        <v>0</v>
      </c>
    </row>
    <row r="33" spans="1:10" ht="45" customHeight="1" x14ac:dyDescent="0.25">
      <c r="A33" s="1" t="s">
        <v>100</v>
      </c>
      <c r="B33" s="1" t="s">
        <v>19</v>
      </c>
      <c r="C33" s="1" t="s">
        <v>80</v>
      </c>
      <c r="D33" s="1" t="s">
        <v>81</v>
      </c>
      <c r="E33" s="1" t="s">
        <v>65</v>
      </c>
      <c r="F33" s="2">
        <v>2360</v>
      </c>
      <c r="G33" s="3">
        <v>0</v>
      </c>
      <c r="H33" s="3">
        <v>0</v>
      </c>
      <c r="I33" s="2">
        <f>ROUND(G33*(1 + H33/100),2)</f>
        <v>0</v>
      </c>
      <c r="J33" s="2">
        <f>ROUND(F33*I33,2)</f>
        <v>0</v>
      </c>
    </row>
    <row r="34" spans="1:10" ht="65.25" customHeight="1" x14ac:dyDescent="0.25">
      <c r="A34" s="1" t="s">
        <v>101</v>
      </c>
      <c r="B34" s="1" t="s">
        <v>19</v>
      </c>
      <c r="C34" s="1" t="s">
        <v>76</v>
      </c>
      <c r="D34" s="1" t="s">
        <v>77</v>
      </c>
      <c r="E34" s="1" t="s">
        <v>78</v>
      </c>
      <c r="F34" s="2">
        <v>2360</v>
      </c>
      <c r="G34" s="3">
        <v>0</v>
      </c>
      <c r="H34" s="3">
        <v>0</v>
      </c>
      <c r="I34" s="2">
        <f>ROUND(G34*(1 + H34/100),2)</f>
        <v>0</v>
      </c>
      <c r="J34" s="2">
        <f>ROUND(F34*I34,2)</f>
        <v>0</v>
      </c>
    </row>
    <row r="35" spans="1:10" x14ac:dyDescent="0.25">
      <c r="A35" s="1" t="s">
        <v>102</v>
      </c>
      <c r="B35" s="1"/>
      <c r="C35" s="1"/>
      <c r="D35" s="1" t="s">
        <v>103</v>
      </c>
    </row>
    <row r="36" spans="1:10" ht="112.5" customHeight="1" x14ac:dyDescent="0.25">
      <c r="A36" s="1" t="s">
        <v>104</v>
      </c>
      <c r="B36" s="1" t="s">
        <v>70</v>
      </c>
      <c r="C36" s="1" t="s">
        <v>105</v>
      </c>
      <c r="D36" s="1" t="s">
        <v>106</v>
      </c>
      <c r="E36" s="1" t="s">
        <v>65</v>
      </c>
      <c r="F36" s="2">
        <v>932</v>
      </c>
      <c r="G36" s="3">
        <v>0</v>
      </c>
      <c r="H36" s="3">
        <v>0</v>
      </c>
      <c r="I36" s="2">
        <f t="shared" ref="I36:I60" si="2">ROUND(G36*(1 + H36/100),2)</f>
        <v>0</v>
      </c>
      <c r="J36" s="2">
        <f t="shared" ref="J36:J60" si="3">ROUND(F36*I36,2)</f>
        <v>0</v>
      </c>
    </row>
    <row r="37" spans="1:10" ht="30.6" customHeight="1" x14ac:dyDescent="0.25">
      <c r="A37" s="1" t="s">
        <v>107</v>
      </c>
      <c r="B37" s="1" t="s">
        <v>19</v>
      </c>
      <c r="C37" s="1" t="s">
        <v>108</v>
      </c>
      <c r="D37" s="1" t="s">
        <v>109</v>
      </c>
      <c r="E37" s="1" t="s">
        <v>65</v>
      </c>
      <c r="F37" s="2">
        <v>79</v>
      </c>
      <c r="G37" s="3">
        <v>0</v>
      </c>
      <c r="H37" s="3">
        <v>0</v>
      </c>
      <c r="I37" s="2">
        <f t="shared" si="2"/>
        <v>0</v>
      </c>
      <c r="J37" s="2">
        <f t="shared" si="3"/>
        <v>0</v>
      </c>
    </row>
    <row r="38" spans="1:10" ht="89.1" customHeight="1" x14ac:dyDescent="0.25">
      <c r="A38" s="1" t="s">
        <v>110</v>
      </c>
      <c r="B38" s="1" t="s">
        <v>70</v>
      </c>
      <c r="C38" s="1" t="s">
        <v>111</v>
      </c>
      <c r="D38" s="1" t="s">
        <v>112</v>
      </c>
      <c r="E38" s="1" t="s">
        <v>43</v>
      </c>
      <c r="F38" s="2">
        <v>61</v>
      </c>
      <c r="G38" s="3">
        <v>0</v>
      </c>
      <c r="H38" s="3">
        <v>0</v>
      </c>
      <c r="I38" s="2">
        <f t="shared" si="2"/>
        <v>0</v>
      </c>
      <c r="J38" s="2">
        <f t="shared" si="3"/>
        <v>0</v>
      </c>
    </row>
    <row r="39" spans="1:10" ht="36" customHeight="1" x14ac:dyDescent="0.25">
      <c r="A39" s="1" t="s">
        <v>113</v>
      </c>
      <c r="B39" s="1" t="s">
        <v>70</v>
      </c>
      <c r="C39" s="1" t="s">
        <v>114</v>
      </c>
      <c r="D39" s="1" t="s">
        <v>115</v>
      </c>
      <c r="E39" s="1" t="s">
        <v>43</v>
      </c>
      <c r="F39" s="2">
        <v>61</v>
      </c>
      <c r="G39" s="3">
        <v>0</v>
      </c>
      <c r="H39" s="3">
        <v>0</v>
      </c>
      <c r="I39" s="2">
        <f t="shared" si="2"/>
        <v>0</v>
      </c>
      <c r="J39" s="2">
        <f t="shared" si="3"/>
        <v>0</v>
      </c>
    </row>
    <row r="40" spans="1:10" ht="89.65" customHeight="1" x14ac:dyDescent="0.25">
      <c r="A40" s="1" t="s">
        <v>116</v>
      </c>
      <c r="B40" s="1" t="s">
        <v>70</v>
      </c>
      <c r="C40" s="1" t="s">
        <v>117</v>
      </c>
      <c r="D40" s="1" t="s">
        <v>118</v>
      </c>
      <c r="E40" s="1" t="s">
        <v>43</v>
      </c>
      <c r="F40" s="2">
        <v>50</v>
      </c>
      <c r="G40" s="3">
        <v>0</v>
      </c>
      <c r="H40" s="3">
        <v>0</v>
      </c>
      <c r="I40" s="2">
        <f t="shared" si="2"/>
        <v>0</v>
      </c>
      <c r="J40" s="2">
        <f t="shared" si="3"/>
        <v>0</v>
      </c>
    </row>
    <row r="41" spans="1:10" ht="36.950000000000003" customHeight="1" x14ac:dyDescent="0.25">
      <c r="A41" s="1" t="s">
        <v>119</v>
      </c>
      <c r="B41" s="1" t="s">
        <v>70</v>
      </c>
      <c r="C41" s="1" t="s">
        <v>120</v>
      </c>
      <c r="D41" s="1" t="s">
        <v>121</v>
      </c>
      <c r="E41" s="1" t="s">
        <v>43</v>
      </c>
      <c r="F41" s="2">
        <v>50</v>
      </c>
      <c r="G41" s="3">
        <v>0</v>
      </c>
      <c r="H41" s="3">
        <v>0</v>
      </c>
      <c r="I41" s="2">
        <f t="shared" si="2"/>
        <v>0</v>
      </c>
      <c r="J41" s="2">
        <f t="shared" si="3"/>
        <v>0</v>
      </c>
    </row>
    <row r="42" spans="1:10" ht="89.1" customHeight="1" x14ac:dyDescent="0.25">
      <c r="A42" s="1" t="s">
        <v>122</v>
      </c>
      <c r="B42" s="1" t="s">
        <v>70</v>
      </c>
      <c r="C42" s="1" t="s">
        <v>123</v>
      </c>
      <c r="D42" s="1" t="s">
        <v>124</v>
      </c>
      <c r="E42" s="1" t="s">
        <v>43</v>
      </c>
      <c r="F42" s="2">
        <v>104</v>
      </c>
      <c r="G42" s="3">
        <v>0</v>
      </c>
      <c r="H42" s="3">
        <v>0</v>
      </c>
      <c r="I42" s="2">
        <f t="shared" si="2"/>
        <v>0</v>
      </c>
      <c r="J42" s="2">
        <f t="shared" si="3"/>
        <v>0</v>
      </c>
    </row>
    <row r="43" spans="1:10" ht="37.35" customHeight="1" x14ac:dyDescent="0.25">
      <c r="A43" s="1" t="s">
        <v>125</v>
      </c>
      <c r="B43" s="1" t="s">
        <v>70</v>
      </c>
      <c r="C43" s="1" t="s">
        <v>126</v>
      </c>
      <c r="D43" s="1" t="s">
        <v>127</v>
      </c>
      <c r="E43" s="1" t="s">
        <v>43</v>
      </c>
      <c r="F43" s="2">
        <v>104</v>
      </c>
      <c r="G43" s="3">
        <v>0</v>
      </c>
      <c r="H43" s="3">
        <v>0</v>
      </c>
      <c r="I43" s="2">
        <f t="shared" si="2"/>
        <v>0</v>
      </c>
      <c r="J43" s="2">
        <f t="shared" si="3"/>
        <v>0</v>
      </c>
    </row>
    <row r="44" spans="1:10" ht="89.1" customHeight="1" x14ac:dyDescent="0.25">
      <c r="A44" s="1" t="s">
        <v>128</v>
      </c>
      <c r="B44" s="1" t="s">
        <v>70</v>
      </c>
      <c r="C44" s="1" t="s">
        <v>129</v>
      </c>
      <c r="D44" s="1" t="s">
        <v>130</v>
      </c>
      <c r="E44" s="1" t="s">
        <v>43</v>
      </c>
      <c r="F44" s="2">
        <v>170</v>
      </c>
      <c r="G44" s="3">
        <v>0</v>
      </c>
      <c r="H44" s="3">
        <v>0</v>
      </c>
      <c r="I44" s="2">
        <f t="shared" si="2"/>
        <v>0</v>
      </c>
      <c r="J44" s="2">
        <f t="shared" si="3"/>
        <v>0</v>
      </c>
    </row>
    <row r="45" spans="1:10" ht="37.35" customHeight="1" x14ac:dyDescent="0.25">
      <c r="A45" s="1" t="s">
        <v>131</v>
      </c>
      <c r="B45" s="1" t="s">
        <v>70</v>
      </c>
      <c r="C45" s="1" t="s">
        <v>132</v>
      </c>
      <c r="D45" s="1" t="s">
        <v>133</v>
      </c>
      <c r="E45" s="1" t="s">
        <v>43</v>
      </c>
      <c r="F45" s="2">
        <v>170</v>
      </c>
      <c r="G45" s="3">
        <v>0</v>
      </c>
      <c r="H45" s="3">
        <v>0</v>
      </c>
      <c r="I45" s="2">
        <f t="shared" si="2"/>
        <v>0</v>
      </c>
      <c r="J45" s="2">
        <f t="shared" si="3"/>
        <v>0</v>
      </c>
    </row>
    <row r="46" spans="1:10" ht="28.35" customHeight="1" x14ac:dyDescent="0.25">
      <c r="A46" s="1" t="s">
        <v>134</v>
      </c>
      <c r="B46" s="1" t="s">
        <v>70</v>
      </c>
      <c r="C46" s="1" t="s">
        <v>135</v>
      </c>
      <c r="D46" s="1" t="s">
        <v>136</v>
      </c>
      <c r="E46" s="1" t="s">
        <v>65</v>
      </c>
      <c r="F46" s="2">
        <v>763</v>
      </c>
      <c r="G46" s="3">
        <v>0</v>
      </c>
      <c r="H46" s="3">
        <v>0</v>
      </c>
      <c r="I46" s="2">
        <f t="shared" si="2"/>
        <v>0</v>
      </c>
      <c r="J46" s="2">
        <f t="shared" si="3"/>
        <v>0</v>
      </c>
    </row>
    <row r="47" spans="1:10" ht="22.5" customHeight="1" x14ac:dyDescent="0.25">
      <c r="A47" s="1" t="s">
        <v>137</v>
      </c>
      <c r="B47" s="1" t="s">
        <v>86</v>
      </c>
      <c r="C47" s="1" t="s">
        <v>138</v>
      </c>
      <c r="D47" s="1" t="s">
        <v>139</v>
      </c>
      <c r="E47" s="1" t="s">
        <v>140</v>
      </c>
      <c r="F47" s="2">
        <v>1</v>
      </c>
      <c r="G47" s="3">
        <v>0</v>
      </c>
      <c r="H47" s="3">
        <v>0</v>
      </c>
      <c r="I47" s="2">
        <f t="shared" si="2"/>
        <v>0</v>
      </c>
      <c r="J47" s="2">
        <f t="shared" si="3"/>
        <v>0</v>
      </c>
    </row>
    <row r="48" spans="1:10" ht="22.5" customHeight="1" x14ac:dyDescent="0.25">
      <c r="A48" s="1" t="s">
        <v>141</v>
      </c>
      <c r="B48" s="1" t="s">
        <v>86</v>
      </c>
      <c r="C48" s="1" t="s">
        <v>142</v>
      </c>
      <c r="D48" s="1" t="s">
        <v>143</v>
      </c>
      <c r="E48" s="1" t="s">
        <v>140</v>
      </c>
      <c r="F48" s="2">
        <v>3</v>
      </c>
      <c r="G48" s="3">
        <v>0</v>
      </c>
      <c r="H48" s="3">
        <v>0</v>
      </c>
      <c r="I48" s="2">
        <f t="shared" si="2"/>
        <v>0</v>
      </c>
      <c r="J48" s="2">
        <f t="shared" si="3"/>
        <v>0</v>
      </c>
    </row>
    <row r="49" spans="1:10" ht="22.5" customHeight="1" x14ac:dyDescent="0.25">
      <c r="A49" s="1" t="s">
        <v>144</v>
      </c>
      <c r="B49" s="1" t="s">
        <v>86</v>
      </c>
      <c r="C49" s="1" t="s">
        <v>145</v>
      </c>
      <c r="D49" s="1" t="s">
        <v>146</v>
      </c>
      <c r="E49" s="1" t="s">
        <v>140</v>
      </c>
      <c r="F49" s="2">
        <v>3</v>
      </c>
      <c r="G49" s="3">
        <v>0</v>
      </c>
      <c r="H49" s="3">
        <v>0</v>
      </c>
      <c r="I49" s="2">
        <f t="shared" si="2"/>
        <v>0</v>
      </c>
      <c r="J49" s="2">
        <f t="shared" si="3"/>
        <v>0</v>
      </c>
    </row>
    <row r="50" spans="1:10" ht="22.5" customHeight="1" x14ac:dyDescent="0.25">
      <c r="A50" s="1" t="s">
        <v>147</v>
      </c>
      <c r="B50" s="1" t="s">
        <v>86</v>
      </c>
      <c r="C50" s="1" t="s">
        <v>148</v>
      </c>
      <c r="D50" s="1" t="s">
        <v>149</v>
      </c>
      <c r="E50" s="1" t="s">
        <v>140</v>
      </c>
      <c r="F50" s="2">
        <v>3</v>
      </c>
      <c r="G50" s="3">
        <v>0</v>
      </c>
      <c r="H50" s="3">
        <v>0</v>
      </c>
      <c r="I50" s="2">
        <f t="shared" si="2"/>
        <v>0</v>
      </c>
      <c r="J50" s="2">
        <f t="shared" si="3"/>
        <v>0</v>
      </c>
    </row>
    <row r="51" spans="1:10" ht="28.35" customHeight="1" x14ac:dyDescent="0.25">
      <c r="A51" s="1" t="s">
        <v>150</v>
      </c>
      <c r="B51" s="1" t="s">
        <v>86</v>
      </c>
      <c r="C51" s="1" t="s">
        <v>151</v>
      </c>
      <c r="D51" s="1" t="s">
        <v>152</v>
      </c>
      <c r="E51" s="1" t="s">
        <v>140</v>
      </c>
      <c r="F51" s="2">
        <v>1</v>
      </c>
      <c r="G51" s="3">
        <v>0</v>
      </c>
      <c r="H51" s="3">
        <v>0</v>
      </c>
      <c r="I51" s="2">
        <f t="shared" si="2"/>
        <v>0</v>
      </c>
      <c r="J51" s="2">
        <f t="shared" si="3"/>
        <v>0</v>
      </c>
    </row>
    <row r="52" spans="1:10" ht="28.35" customHeight="1" x14ac:dyDescent="0.25">
      <c r="A52" s="1" t="s">
        <v>153</v>
      </c>
      <c r="B52" s="1" t="s">
        <v>86</v>
      </c>
      <c r="C52" s="1" t="s">
        <v>154</v>
      </c>
      <c r="D52" s="1" t="s">
        <v>155</v>
      </c>
      <c r="E52" s="1" t="s">
        <v>140</v>
      </c>
      <c r="F52" s="2">
        <v>3</v>
      </c>
      <c r="G52" s="3">
        <v>0</v>
      </c>
      <c r="H52" s="3">
        <v>0</v>
      </c>
      <c r="I52" s="2">
        <f t="shared" si="2"/>
        <v>0</v>
      </c>
      <c r="J52" s="2">
        <f t="shared" si="3"/>
        <v>0</v>
      </c>
    </row>
    <row r="53" spans="1:10" ht="28.35" customHeight="1" x14ac:dyDescent="0.25">
      <c r="A53" s="1" t="s">
        <v>156</v>
      </c>
      <c r="B53" s="1" t="s">
        <v>86</v>
      </c>
      <c r="C53" s="1" t="s">
        <v>157</v>
      </c>
      <c r="D53" s="1" t="s">
        <v>158</v>
      </c>
      <c r="E53" s="1" t="s">
        <v>140</v>
      </c>
      <c r="F53" s="2">
        <v>3</v>
      </c>
      <c r="G53" s="3">
        <v>0</v>
      </c>
      <c r="H53" s="3">
        <v>0</v>
      </c>
      <c r="I53" s="2">
        <f t="shared" si="2"/>
        <v>0</v>
      </c>
      <c r="J53" s="2">
        <f t="shared" si="3"/>
        <v>0</v>
      </c>
    </row>
    <row r="54" spans="1:10" ht="28.35" customHeight="1" x14ac:dyDescent="0.25">
      <c r="A54" s="1" t="s">
        <v>159</v>
      </c>
      <c r="B54" s="1" t="s">
        <v>86</v>
      </c>
      <c r="C54" s="1" t="s">
        <v>160</v>
      </c>
      <c r="D54" s="1" t="s">
        <v>161</v>
      </c>
      <c r="E54" s="1" t="s">
        <v>140</v>
      </c>
      <c r="F54" s="2">
        <v>3</v>
      </c>
      <c r="G54" s="3">
        <v>0</v>
      </c>
      <c r="H54" s="3">
        <v>0</v>
      </c>
      <c r="I54" s="2">
        <f t="shared" si="2"/>
        <v>0</v>
      </c>
      <c r="J54" s="2">
        <f t="shared" si="3"/>
        <v>0</v>
      </c>
    </row>
    <row r="55" spans="1:10" ht="35.1" customHeight="1" x14ac:dyDescent="0.25">
      <c r="A55" s="1" t="s">
        <v>162</v>
      </c>
      <c r="B55" s="1" t="s">
        <v>86</v>
      </c>
      <c r="C55" s="1" t="s">
        <v>163</v>
      </c>
      <c r="D55" s="1" t="s">
        <v>164</v>
      </c>
      <c r="E55" s="1" t="s">
        <v>140</v>
      </c>
      <c r="F55" s="2">
        <v>1</v>
      </c>
      <c r="G55" s="3">
        <v>0</v>
      </c>
      <c r="H55" s="3">
        <v>0</v>
      </c>
      <c r="I55" s="2">
        <f t="shared" si="2"/>
        <v>0</v>
      </c>
      <c r="J55" s="2">
        <f t="shared" si="3"/>
        <v>0</v>
      </c>
    </row>
    <row r="56" spans="1:10" ht="35.1" customHeight="1" x14ac:dyDescent="0.25">
      <c r="A56" s="1" t="s">
        <v>165</v>
      </c>
      <c r="B56" s="1" t="s">
        <v>86</v>
      </c>
      <c r="C56" s="1" t="s">
        <v>166</v>
      </c>
      <c r="D56" s="1" t="s">
        <v>167</v>
      </c>
      <c r="E56" s="1" t="s">
        <v>140</v>
      </c>
      <c r="F56" s="2">
        <v>5</v>
      </c>
      <c r="G56" s="3">
        <v>0</v>
      </c>
      <c r="H56" s="3">
        <v>0</v>
      </c>
      <c r="I56" s="2">
        <f t="shared" si="2"/>
        <v>0</v>
      </c>
      <c r="J56" s="2">
        <f t="shared" si="3"/>
        <v>0</v>
      </c>
    </row>
    <row r="57" spans="1:10" ht="35.1" customHeight="1" x14ac:dyDescent="0.25">
      <c r="A57" s="1" t="s">
        <v>168</v>
      </c>
      <c r="B57" s="1" t="s">
        <v>86</v>
      </c>
      <c r="C57" s="1" t="s">
        <v>169</v>
      </c>
      <c r="D57" s="1" t="s">
        <v>170</v>
      </c>
      <c r="E57" s="1" t="s">
        <v>140</v>
      </c>
      <c r="F57" s="2">
        <v>14</v>
      </c>
      <c r="G57" s="3">
        <v>0</v>
      </c>
      <c r="H57" s="3">
        <v>0</v>
      </c>
      <c r="I57" s="2">
        <f t="shared" si="2"/>
        <v>0</v>
      </c>
      <c r="J57" s="2">
        <f t="shared" si="3"/>
        <v>0</v>
      </c>
    </row>
    <row r="58" spans="1:10" ht="28.35" customHeight="1" x14ac:dyDescent="0.25">
      <c r="A58" s="1" t="s">
        <v>171</v>
      </c>
      <c r="B58" s="1" t="s">
        <v>86</v>
      </c>
      <c r="C58" s="1" t="s">
        <v>172</v>
      </c>
      <c r="D58" s="1" t="s">
        <v>173</v>
      </c>
      <c r="E58" s="1" t="s">
        <v>140</v>
      </c>
      <c r="F58" s="2">
        <v>1</v>
      </c>
      <c r="G58" s="3">
        <v>0</v>
      </c>
      <c r="H58" s="3">
        <v>0</v>
      </c>
      <c r="I58" s="2">
        <f t="shared" si="2"/>
        <v>0</v>
      </c>
      <c r="J58" s="2">
        <f t="shared" si="3"/>
        <v>0</v>
      </c>
    </row>
    <row r="59" spans="1:10" ht="28.35" customHeight="1" x14ac:dyDescent="0.25">
      <c r="A59" s="1" t="s">
        <v>174</v>
      </c>
      <c r="B59" s="1" t="s">
        <v>86</v>
      </c>
      <c r="C59" s="1" t="s">
        <v>175</v>
      </c>
      <c r="D59" s="1" t="s">
        <v>176</v>
      </c>
      <c r="E59" s="1" t="s">
        <v>140</v>
      </c>
      <c r="F59" s="2">
        <v>4</v>
      </c>
      <c r="G59" s="3">
        <v>0</v>
      </c>
      <c r="H59" s="3">
        <v>0</v>
      </c>
      <c r="I59" s="2">
        <f t="shared" si="2"/>
        <v>0</v>
      </c>
      <c r="J59" s="2">
        <f t="shared" si="3"/>
        <v>0</v>
      </c>
    </row>
    <row r="60" spans="1:10" ht="28.35" customHeight="1" x14ac:dyDescent="0.25">
      <c r="A60" s="1" t="s">
        <v>177</v>
      </c>
      <c r="B60" s="1" t="s">
        <v>86</v>
      </c>
      <c r="C60" s="1" t="s">
        <v>178</v>
      </c>
      <c r="D60" s="1" t="s">
        <v>179</v>
      </c>
      <c r="E60" s="1" t="s">
        <v>140</v>
      </c>
      <c r="F60" s="2">
        <v>1</v>
      </c>
      <c r="G60" s="3">
        <v>0</v>
      </c>
      <c r="H60" s="3">
        <v>0</v>
      </c>
      <c r="I60" s="2">
        <f t="shared" si="2"/>
        <v>0</v>
      </c>
      <c r="J60" s="2">
        <f t="shared" si="3"/>
        <v>0</v>
      </c>
    </row>
    <row r="61" spans="1:10" x14ac:dyDescent="0.25">
      <c r="A61" s="1" t="s">
        <v>180</v>
      </c>
      <c r="B61" s="1"/>
      <c r="C61" s="1"/>
      <c r="D61" s="1" t="s">
        <v>181</v>
      </c>
    </row>
    <row r="62" spans="1:10" ht="27.95" customHeight="1" x14ac:dyDescent="0.25">
      <c r="A62" s="1" t="s">
        <v>182</v>
      </c>
      <c r="B62" s="1" t="s">
        <v>19</v>
      </c>
      <c r="C62" s="1" t="s">
        <v>183</v>
      </c>
      <c r="D62" s="1" t="s">
        <v>184</v>
      </c>
      <c r="E62" s="1" t="s">
        <v>28</v>
      </c>
      <c r="F62" s="2">
        <v>2483</v>
      </c>
      <c r="G62" s="3">
        <v>0</v>
      </c>
      <c r="H62" s="3">
        <v>0</v>
      </c>
      <c r="I62" s="2">
        <f t="shared" ref="I62:I72" si="4">ROUND(G62*(1 + H62/100),2)</f>
        <v>0</v>
      </c>
      <c r="J62" s="2">
        <f t="shared" ref="J62:J72" si="5">ROUND(F62*I62,2)</f>
        <v>0</v>
      </c>
    </row>
    <row r="63" spans="1:10" x14ac:dyDescent="0.25">
      <c r="A63" s="1" t="s">
        <v>185</v>
      </c>
      <c r="B63" s="1" t="s">
        <v>19</v>
      </c>
      <c r="C63" s="1" t="s">
        <v>186</v>
      </c>
      <c r="D63" s="1" t="s">
        <v>187</v>
      </c>
      <c r="E63" s="1" t="s">
        <v>78</v>
      </c>
      <c r="F63" s="2">
        <v>403.2</v>
      </c>
      <c r="G63" s="3">
        <v>0</v>
      </c>
      <c r="H63" s="3">
        <v>0</v>
      </c>
      <c r="I63" s="2">
        <f t="shared" si="4"/>
        <v>0</v>
      </c>
      <c r="J63" s="2">
        <f t="shared" si="5"/>
        <v>0</v>
      </c>
    </row>
    <row r="64" spans="1:10" ht="18.95" customHeight="1" x14ac:dyDescent="0.25">
      <c r="A64" s="1" t="s">
        <v>188</v>
      </c>
      <c r="B64" s="1" t="s">
        <v>19</v>
      </c>
      <c r="C64" s="1" t="s">
        <v>189</v>
      </c>
      <c r="D64" s="1" t="s">
        <v>190</v>
      </c>
      <c r="E64" s="1" t="s">
        <v>191</v>
      </c>
      <c r="F64" s="2">
        <v>123</v>
      </c>
      <c r="G64" s="3">
        <v>0</v>
      </c>
      <c r="H64" s="3">
        <v>0</v>
      </c>
      <c r="I64" s="2">
        <f t="shared" si="4"/>
        <v>0</v>
      </c>
      <c r="J64" s="2">
        <f t="shared" si="5"/>
        <v>0</v>
      </c>
    </row>
    <row r="65" spans="1:10" ht="19.899999999999999" customHeight="1" x14ac:dyDescent="0.25">
      <c r="A65" s="1" t="s">
        <v>192</v>
      </c>
      <c r="B65" s="1" t="s">
        <v>19</v>
      </c>
      <c r="C65" s="1" t="s">
        <v>193</v>
      </c>
      <c r="D65" s="1" t="s">
        <v>194</v>
      </c>
      <c r="E65" s="1" t="s">
        <v>28</v>
      </c>
      <c r="F65" s="2">
        <v>3129</v>
      </c>
      <c r="G65" s="3">
        <v>0</v>
      </c>
      <c r="H65" s="3">
        <v>0</v>
      </c>
      <c r="I65" s="2">
        <f t="shared" si="4"/>
        <v>0</v>
      </c>
      <c r="J65" s="2">
        <f t="shared" si="5"/>
        <v>0</v>
      </c>
    </row>
    <row r="66" spans="1:10" ht="24.4" customHeight="1" x14ac:dyDescent="0.25">
      <c r="A66" s="1" t="s">
        <v>195</v>
      </c>
      <c r="B66" s="1" t="s">
        <v>19</v>
      </c>
      <c r="C66" s="1" t="s">
        <v>196</v>
      </c>
      <c r="D66" s="1" t="s">
        <v>197</v>
      </c>
      <c r="E66" s="1" t="s">
        <v>198</v>
      </c>
      <c r="F66" s="2">
        <v>4406</v>
      </c>
      <c r="G66" s="3">
        <v>0</v>
      </c>
      <c r="H66" s="3">
        <v>0</v>
      </c>
      <c r="I66" s="2">
        <f t="shared" si="4"/>
        <v>0</v>
      </c>
      <c r="J66" s="2">
        <f t="shared" si="5"/>
        <v>0</v>
      </c>
    </row>
    <row r="67" spans="1:10" ht="25.7" customHeight="1" x14ac:dyDescent="0.25">
      <c r="A67" s="1" t="s">
        <v>199</v>
      </c>
      <c r="B67" s="1" t="s">
        <v>19</v>
      </c>
      <c r="C67" s="1" t="s">
        <v>200</v>
      </c>
      <c r="D67" s="1" t="s">
        <v>201</v>
      </c>
      <c r="E67" s="1" t="s">
        <v>202</v>
      </c>
      <c r="F67" s="2">
        <v>378.63</v>
      </c>
      <c r="G67" s="3">
        <v>0</v>
      </c>
      <c r="H67" s="3">
        <v>0</v>
      </c>
      <c r="I67" s="2">
        <f t="shared" si="4"/>
        <v>0</v>
      </c>
      <c r="J67" s="2">
        <f t="shared" si="5"/>
        <v>0</v>
      </c>
    </row>
    <row r="68" spans="1:10" ht="30.2" customHeight="1" x14ac:dyDescent="0.25">
      <c r="A68" s="1" t="s">
        <v>203</v>
      </c>
      <c r="B68" s="1" t="s">
        <v>19</v>
      </c>
      <c r="C68" s="1" t="s">
        <v>204</v>
      </c>
      <c r="D68" s="1" t="s">
        <v>205</v>
      </c>
      <c r="E68" s="1" t="s">
        <v>202</v>
      </c>
      <c r="F68" s="2">
        <v>270.75</v>
      </c>
      <c r="G68" s="3">
        <v>0</v>
      </c>
      <c r="H68" s="3">
        <v>0</v>
      </c>
      <c r="I68" s="2">
        <f t="shared" si="4"/>
        <v>0</v>
      </c>
      <c r="J68" s="2">
        <f t="shared" si="5"/>
        <v>0</v>
      </c>
    </row>
    <row r="69" spans="1:10" ht="51.4" customHeight="1" x14ac:dyDescent="0.25">
      <c r="A69" s="1" t="s">
        <v>206</v>
      </c>
      <c r="B69" s="1" t="s">
        <v>70</v>
      </c>
      <c r="C69" s="1" t="s">
        <v>207</v>
      </c>
      <c r="D69" s="1" t="s">
        <v>208</v>
      </c>
      <c r="E69" s="1" t="s">
        <v>39</v>
      </c>
      <c r="F69" s="2">
        <v>17602.5</v>
      </c>
      <c r="G69" s="3">
        <v>0</v>
      </c>
      <c r="H69" s="3">
        <v>0</v>
      </c>
      <c r="I69" s="2">
        <f t="shared" si="4"/>
        <v>0</v>
      </c>
      <c r="J69" s="2">
        <f t="shared" si="5"/>
        <v>0</v>
      </c>
    </row>
    <row r="70" spans="1:10" ht="54.95" customHeight="1" x14ac:dyDescent="0.25">
      <c r="A70" s="1" t="s">
        <v>209</v>
      </c>
      <c r="B70" s="1" t="s">
        <v>70</v>
      </c>
      <c r="C70" s="1" t="s">
        <v>210</v>
      </c>
      <c r="D70" s="1" t="s">
        <v>211</v>
      </c>
      <c r="E70" s="1" t="s">
        <v>65</v>
      </c>
      <c r="F70" s="2">
        <v>586.75</v>
      </c>
      <c r="G70" s="3">
        <v>0</v>
      </c>
      <c r="H70" s="3">
        <v>0</v>
      </c>
      <c r="I70" s="2">
        <f t="shared" si="4"/>
        <v>0</v>
      </c>
      <c r="J70" s="2">
        <f t="shared" si="5"/>
        <v>0</v>
      </c>
    </row>
    <row r="71" spans="1:10" ht="42.4" customHeight="1" x14ac:dyDescent="0.25">
      <c r="A71" s="1" t="s">
        <v>212</v>
      </c>
      <c r="B71" s="1" t="s">
        <v>19</v>
      </c>
      <c r="C71" s="1" t="s">
        <v>213</v>
      </c>
      <c r="D71" s="1" t="s">
        <v>214</v>
      </c>
      <c r="E71" s="1" t="s">
        <v>65</v>
      </c>
      <c r="F71" s="2">
        <v>426</v>
      </c>
      <c r="G71" s="3">
        <v>0</v>
      </c>
      <c r="H71" s="3">
        <v>0</v>
      </c>
      <c r="I71" s="2">
        <f t="shared" si="4"/>
        <v>0</v>
      </c>
      <c r="J71" s="2">
        <f t="shared" si="5"/>
        <v>0</v>
      </c>
    </row>
    <row r="72" spans="1:10" x14ac:dyDescent="0.25">
      <c r="A72" s="1" t="s">
        <v>215</v>
      </c>
      <c r="B72" s="1" t="s">
        <v>19</v>
      </c>
      <c r="C72" s="1" t="s">
        <v>216</v>
      </c>
      <c r="D72" s="1" t="s">
        <v>217</v>
      </c>
      <c r="E72" s="1" t="s">
        <v>191</v>
      </c>
      <c r="F72" s="2">
        <v>426</v>
      </c>
      <c r="G72" s="3">
        <v>0</v>
      </c>
      <c r="H72" s="3">
        <v>0</v>
      </c>
      <c r="I72" s="2">
        <f t="shared" si="4"/>
        <v>0</v>
      </c>
      <c r="J72" s="2">
        <f t="shared" si="5"/>
        <v>0</v>
      </c>
    </row>
    <row r="73" spans="1:10" x14ac:dyDescent="0.25">
      <c r="A73" s="1" t="s">
        <v>218</v>
      </c>
      <c r="B73" s="1"/>
      <c r="C73" s="1"/>
      <c r="D73" s="1" t="s">
        <v>219</v>
      </c>
    </row>
    <row r="74" spans="1:10" ht="45" customHeight="1" x14ac:dyDescent="0.25">
      <c r="A74" s="1" t="s">
        <v>220</v>
      </c>
      <c r="B74" s="1" t="s">
        <v>86</v>
      </c>
      <c r="C74" s="1" t="s">
        <v>221</v>
      </c>
      <c r="D74" s="1" t="s">
        <v>222</v>
      </c>
      <c r="E74" s="1" t="s">
        <v>140</v>
      </c>
      <c r="F74" s="2">
        <v>149</v>
      </c>
      <c r="G74" s="3">
        <v>0</v>
      </c>
      <c r="H74" s="3">
        <v>0</v>
      </c>
      <c r="I74" s="2">
        <f>ROUND(G74*(1 + H74/100),2)</f>
        <v>0</v>
      </c>
      <c r="J74" s="2">
        <f>ROUND(F74*I74,2)</f>
        <v>0</v>
      </c>
    </row>
    <row r="75" spans="1:10" ht="36" customHeight="1" x14ac:dyDescent="0.25">
      <c r="A75" s="1" t="s">
        <v>223</v>
      </c>
      <c r="B75" s="1" t="s">
        <v>86</v>
      </c>
      <c r="C75" s="1" t="s">
        <v>224</v>
      </c>
      <c r="D75" s="1" t="s">
        <v>225</v>
      </c>
      <c r="E75" s="1" t="s">
        <v>140</v>
      </c>
      <c r="F75" s="2">
        <v>72</v>
      </c>
      <c r="G75" s="3">
        <v>0</v>
      </c>
      <c r="H75" s="3">
        <v>0</v>
      </c>
      <c r="I75" s="2">
        <f>ROUND(G75*(1 + H75/100),2)</f>
        <v>0</v>
      </c>
      <c r="J75" s="2">
        <f>ROUND(F75*I75,2)</f>
        <v>0</v>
      </c>
    </row>
    <row r="76" spans="1:10" ht="35.1" customHeight="1" x14ac:dyDescent="0.25">
      <c r="A76" s="1" t="s">
        <v>226</v>
      </c>
      <c r="B76" s="1" t="s">
        <v>86</v>
      </c>
      <c r="C76" s="1" t="s">
        <v>227</v>
      </c>
      <c r="D76" s="1" t="s">
        <v>228</v>
      </c>
      <c r="E76" s="1" t="s">
        <v>140</v>
      </c>
      <c r="F76" s="2">
        <v>105</v>
      </c>
      <c r="G76" s="3">
        <v>0</v>
      </c>
      <c r="H76" s="3">
        <v>0</v>
      </c>
      <c r="I76" s="2">
        <f>ROUND(G76*(1 + H76/100),2)</f>
        <v>0</v>
      </c>
      <c r="J76" s="2">
        <f>ROUND(F76*I76,2)</f>
        <v>0</v>
      </c>
    </row>
    <row r="77" spans="1:10" ht="31.15" customHeight="1" x14ac:dyDescent="0.25">
      <c r="A77" s="1" t="s">
        <v>229</v>
      </c>
      <c r="B77" s="1" t="s">
        <v>86</v>
      </c>
      <c r="C77" s="1" t="s">
        <v>230</v>
      </c>
      <c r="D77" s="1" t="s">
        <v>231</v>
      </c>
      <c r="E77" s="1" t="s">
        <v>232</v>
      </c>
      <c r="F77" s="2">
        <v>450.31</v>
      </c>
      <c r="G77" s="3">
        <v>0</v>
      </c>
      <c r="H77" s="3">
        <v>0</v>
      </c>
      <c r="I77" s="2">
        <f>ROUND(G77*(1 + H77/100),2)</f>
        <v>0</v>
      </c>
      <c r="J77" s="2">
        <f>ROUND(F77*I77,2)</f>
        <v>0</v>
      </c>
    </row>
    <row r="78" spans="1:10" x14ac:dyDescent="0.25">
      <c r="A78" s="1" t="s">
        <v>233</v>
      </c>
      <c r="B78" s="1"/>
      <c r="C78" s="1"/>
      <c r="D78" s="1" t="s">
        <v>234</v>
      </c>
    </row>
    <row r="79" spans="1:10" ht="38.65" customHeight="1" x14ac:dyDescent="0.25">
      <c r="A79" s="1" t="s">
        <v>235</v>
      </c>
      <c r="B79" s="1" t="s">
        <v>19</v>
      </c>
      <c r="C79" s="1" t="s">
        <v>236</v>
      </c>
      <c r="D79" s="1" t="s">
        <v>237</v>
      </c>
      <c r="E79" s="1" t="s">
        <v>140</v>
      </c>
      <c r="F79" s="2">
        <v>8</v>
      </c>
      <c r="G79" s="3">
        <v>0</v>
      </c>
      <c r="H79" s="3">
        <v>0</v>
      </c>
      <c r="I79" s="2">
        <f t="shared" ref="I79:I85" si="6">ROUND(G79*(1 + H79/100),2)</f>
        <v>0</v>
      </c>
      <c r="J79" s="2">
        <f t="shared" ref="J79:J85" si="7">ROUND(F79*I79,2)</f>
        <v>0</v>
      </c>
    </row>
    <row r="80" spans="1:10" ht="35.1" customHeight="1" x14ac:dyDescent="0.25">
      <c r="A80" s="1" t="s">
        <v>238</v>
      </c>
      <c r="B80" s="1" t="s">
        <v>19</v>
      </c>
      <c r="C80" s="1" t="s">
        <v>239</v>
      </c>
      <c r="D80" s="1" t="s">
        <v>240</v>
      </c>
      <c r="E80" s="1" t="s">
        <v>140</v>
      </c>
      <c r="F80" s="2">
        <v>2</v>
      </c>
      <c r="G80" s="3">
        <v>0</v>
      </c>
      <c r="H80" s="3">
        <v>0</v>
      </c>
      <c r="I80" s="2">
        <f t="shared" si="6"/>
        <v>0</v>
      </c>
      <c r="J80" s="2">
        <f t="shared" si="7"/>
        <v>0</v>
      </c>
    </row>
    <row r="81" spans="1:10" ht="41.85" customHeight="1" x14ac:dyDescent="0.25">
      <c r="A81" s="1" t="s">
        <v>241</v>
      </c>
      <c r="B81" s="1" t="s">
        <v>19</v>
      </c>
      <c r="C81" s="1" t="s">
        <v>242</v>
      </c>
      <c r="D81" s="1" t="s">
        <v>243</v>
      </c>
      <c r="E81" s="1" t="s">
        <v>140</v>
      </c>
      <c r="F81" s="2">
        <v>1</v>
      </c>
      <c r="G81" s="3">
        <v>0</v>
      </c>
      <c r="H81" s="3">
        <v>0</v>
      </c>
      <c r="I81" s="2">
        <f t="shared" si="6"/>
        <v>0</v>
      </c>
      <c r="J81" s="2">
        <f t="shared" si="7"/>
        <v>0</v>
      </c>
    </row>
    <row r="82" spans="1:10" ht="41.45" customHeight="1" x14ac:dyDescent="0.25">
      <c r="A82" s="1" t="s">
        <v>244</v>
      </c>
      <c r="B82" s="1" t="s">
        <v>19</v>
      </c>
      <c r="C82" s="1" t="s">
        <v>245</v>
      </c>
      <c r="D82" s="1" t="s">
        <v>246</v>
      </c>
      <c r="E82" s="1" t="s">
        <v>140</v>
      </c>
      <c r="F82" s="2">
        <v>12</v>
      </c>
      <c r="G82" s="3">
        <v>0</v>
      </c>
      <c r="H82" s="3">
        <v>0</v>
      </c>
      <c r="I82" s="2">
        <f t="shared" si="6"/>
        <v>0</v>
      </c>
      <c r="J82" s="2">
        <f t="shared" si="7"/>
        <v>0</v>
      </c>
    </row>
    <row r="83" spans="1:10" ht="45" customHeight="1" x14ac:dyDescent="0.25">
      <c r="A83" s="1" t="s">
        <v>247</v>
      </c>
      <c r="B83" s="1" t="s">
        <v>19</v>
      </c>
      <c r="C83" s="1" t="s">
        <v>248</v>
      </c>
      <c r="D83" s="1" t="s">
        <v>249</v>
      </c>
      <c r="E83" s="1" t="s">
        <v>140</v>
      </c>
      <c r="F83" s="2">
        <v>2</v>
      </c>
      <c r="G83" s="3">
        <v>0</v>
      </c>
      <c r="H83" s="3">
        <v>0</v>
      </c>
      <c r="I83" s="2">
        <f t="shared" si="6"/>
        <v>0</v>
      </c>
      <c r="J83" s="2">
        <f t="shared" si="7"/>
        <v>0</v>
      </c>
    </row>
    <row r="84" spans="1:10" ht="78.400000000000006" customHeight="1" x14ac:dyDescent="0.25">
      <c r="A84" s="1" t="s">
        <v>250</v>
      </c>
      <c r="B84" s="1" t="s">
        <v>19</v>
      </c>
      <c r="C84" s="1" t="s">
        <v>251</v>
      </c>
      <c r="D84" s="1" t="s">
        <v>252</v>
      </c>
      <c r="E84" s="1" t="s">
        <v>22</v>
      </c>
      <c r="F84" s="2">
        <v>5</v>
      </c>
      <c r="G84" s="3">
        <v>0</v>
      </c>
      <c r="H84" s="3">
        <v>0</v>
      </c>
      <c r="I84" s="2">
        <f t="shared" si="6"/>
        <v>0</v>
      </c>
      <c r="J84" s="2">
        <f t="shared" si="7"/>
        <v>0</v>
      </c>
    </row>
    <row r="85" spans="1:10" ht="256.89999999999998" customHeight="1" x14ac:dyDescent="0.25">
      <c r="A85" s="1" t="s">
        <v>253</v>
      </c>
      <c r="B85" s="1" t="s">
        <v>19</v>
      </c>
      <c r="C85" s="1" t="s">
        <v>254</v>
      </c>
      <c r="D85" s="1" t="s">
        <v>255</v>
      </c>
      <c r="E85" s="1" t="s">
        <v>232</v>
      </c>
      <c r="F85" s="2">
        <v>5</v>
      </c>
      <c r="G85" s="3">
        <v>0</v>
      </c>
      <c r="H85" s="3">
        <v>0</v>
      </c>
      <c r="I85" s="2">
        <f t="shared" si="6"/>
        <v>0</v>
      </c>
      <c r="J85" s="2">
        <f t="shared" si="7"/>
        <v>0</v>
      </c>
    </row>
    <row r="86" spans="1:10" x14ac:dyDescent="0.25">
      <c r="A86" s="1" t="s">
        <v>256</v>
      </c>
      <c r="B86" s="1"/>
      <c r="C86" s="1"/>
      <c r="D86" s="1" t="s">
        <v>257</v>
      </c>
    </row>
    <row r="87" spans="1:10" ht="61.15" customHeight="1" x14ac:dyDescent="0.25">
      <c r="A87" s="1" t="s">
        <v>258</v>
      </c>
      <c r="B87" s="1" t="s">
        <v>70</v>
      </c>
      <c r="C87" s="1" t="s">
        <v>259</v>
      </c>
      <c r="D87" s="1" t="s">
        <v>260</v>
      </c>
      <c r="E87" s="1" t="s">
        <v>261</v>
      </c>
      <c r="F87" s="2">
        <v>46018.11</v>
      </c>
      <c r="G87" s="3">
        <v>0</v>
      </c>
      <c r="H87" s="3">
        <v>0</v>
      </c>
      <c r="I87" s="2">
        <f t="shared" ref="I87:I92" si="8">ROUND(G87*(1 + H87/100),2)</f>
        <v>0</v>
      </c>
      <c r="J87" s="2">
        <f t="shared" ref="J87:J92" si="9">ROUND(F87*I87,2)</f>
        <v>0</v>
      </c>
    </row>
    <row r="88" spans="1:10" ht="65.650000000000006" customHeight="1" x14ac:dyDescent="0.25">
      <c r="A88" s="1" t="s">
        <v>262</v>
      </c>
      <c r="B88" s="1" t="s">
        <v>70</v>
      </c>
      <c r="C88" s="1" t="s">
        <v>263</v>
      </c>
      <c r="D88" s="1" t="s">
        <v>264</v>
      </c>
      <c r="E88" s="1" t="s">
        <v>65</v>
      </c>
      <c r="F88" s="2">
        <v>818.99</v>
      </c>
      <c r="G88" s="3">
        <v>0</v>
      </c>
      <c r="H88" s="3">
        <v>0</v>
      </c>
      <c r="I88" s="2">
        <f t="shared" si="8"/>
        <v>0</v>
      </c>
      <c r="J88" s="2">
        <f t="shared" si="9"/>
        <v>0</v>
      </c>
    </row>
    <row r="89" spans="1:10" ht="28.35" customHeight="1" x14ac:dyDescent="0.25">
      <c r="A89" s="1" t="s">
        <v>265</v>
      </c>
      <c r="B89" s="1" t="s">
        <v>70</v>
      </c>
      <c r="C89" s="1" t="s">
        <v>135</v>
      </c>
      <c r="D89" s="1" t="s">
        <v>136</v>
      </c>
      <c r="E89" s="1" t="s">
        <v>65</v>
      </c>
      <c r="F89" s="2">
        <v>87.78</v>
      </c>
      <c r="G89" s="3">
        <v>0</v>
      </c>
      <c r="H89" s="3">
        <v>0</v>
      </c>
      <c r="I89" s="2">
        <f t="shared" si="8"/>
        <v>0</v>
      </c>
      <c r="J89" s="2">
        <f t="shared" si="9"/>
        <v>0</v>
      </c>
    </row>
    <row r="90" spans="1:10" ht="61.15" customHeight="1" x14ac:dyDescent="0.25">
      <c r="A90" s="1" t="s">
        <v>266</v>
      </c>
      <c r="B90" s="1" t="s">
        <v>19</v>
      </c>
      <c r="C90" s="1" t="s">
        <v>267</v>
      </c>
      <c r="D90" s="1" t="s">
        <v>268</v>
      </c>
      <c r="E90" s="1" t="s">
        <v>65</v>
      </c>
      <c r="F90" s="2">
        <v>100.5</v>
      </c>
      <c r="G90" s="3">
        <v>0</v>
      </c>
      <c r="H90" s="3">
        <v>0</v>
      </c>
      <c r="I90" s="2">
        <f t="shared" si="8"/>
        <v>0</v>
      </c>
      <c r="J90" s="2">
        <f t="shared" si="9"/>
        <v>0</v>
      </c>
    </row>
    <row r="91" spans="1:10" ht="83.65" customHeight="1" x14ac:dyDescent="0.25">
      <c r="A91" s="1" t="s">
        <v>269</v>
      </c>
      <c r="B91" s="1" t="s">
        <v>19</v>
      </c>
      <c r="C91" s="1" t="s">
        <v>270</v>
      </c>
      <c r="D91" s="1" t="s">
        <v>271</v>
      </c>
      <c r="E91" s="1" t="s">
        <v>65</v>
      </c>
      <c r="F91" s="2">
        <v>739.32</v>
      </c>
      <c r="G91" s="3">
        <v>0</v>
      </c>
      <c r="H91" s="3">
        <v>0</v>
      </c>
      <c r="I91" s="2">
        <f t="shared" si="8"/>
        <v>0</v>
      </c>
      <c r="J91" s="2">
        <f t="shared" si="9"/>
        <v>0</v>
      </c>
    </row>
    <row r="92" spans="1:10" ht="35.1" customHeight="1" x14ac:dyDescent="0.25">
      <c r="A92" s="1" t="s">
        <v>272</v>
      </c>
      <c r="B92" s="1" t="s">
        <v>19</v>
      </c>
      <c r="C92" s="1" t="s">
        <v>273</v>
      </c>
      <c r="D92" s="1" t="s">
        <v>274</v>
      </c>
      <c r="E92" s="1" t="s">
        <v>65</v>
      </c>
      <c r="F92" s="2">
        <v>177.07</v>
      </c>
      <c r="G92" s="3">
        <v>0</v>
      </c>
      <c r="H92" s="3">
        <v>0</v>
      </c>
      <c r="I92" s="2">
        <f t="shared" si="8"/>
        <v>0</v>
      </c>
      <c r="J92" s="2">
        <f t="shared" si="9"/>
        <v>0</v>
      </c>
    </row>
    <row r="93" spans="1:10" ht="32.450000000000003" customHeight="1" x14ac:dyDescent="0.25">
      <c r="A93" s="1" t="s">
        <v>275</v>
      </c>
      <c r="B93" s="1"/>
      <c r="C93" s="1"/>
      <c r="D93" s="1" t="s">
        <v>276</v>
      </c>
    </row>
    <row r="94" spans="1:10" x14ac:dyDescent="0.25">
      <c r="A94" s="1" t="s">
        <v>277</v>
      </c>
      <c r="B94" s="1"/>
      <c r="C94" s="1"/>
      <c r="D94" s="1" t="s">
        <v>278</v>
      </c>
    </row>
    <row r="95" spans="1:10" ht="37.9" customHeight="1" x14ac:dyDescent="0.25">
      <c r="A95" s="1" t="s">
        <v>279</v>
      </c>
      <c r="B95" s="1" t="s">
        <v>19</v>
      </c>
      <c r="C95" s="1" t="s">
        <v>280</v>
      </c>
      <c r="D95" s="1" t="s">
        <v>281</v>
      </c>
      <c r="E95" s="1" t="s">
        <v>65</v>
      </c>
      <c r="F95" s="2">
        <v>16</v>
      </c>
      <c r="G95" s="3">
        <v>0</v>
      </c>
      <c r="H95" s="3">
        <v>0</v>
      </c>
      <c r="I95" s="2">
        <f t="shared" ref="I95:I102" si="10">ROUND(G95*(1 + H95/100),2)</f>
        <v>0</v>
      </c>
      <c r="J95" s="2">
        <f t="shared" ref="J95:J102" si="11">ROUND(F95*I95,2)</f>
        <v>0</v>
      </c>
    </row>
    <row r="96" spans="1:10" ht="45.95" customHeight="1" x14ac:dyDescent="0.25">
      <c r="A96" s="1" t="s">
        <v>282</v>
      </c>
      <c r="B96" s="1" t="s">
        <v>19</v>
      </c>
      <c r="C96" s="1" t="s">
        <v>283</v>
      </c>
      <c r="D96" s="1" t="s">
        <v>284</v>
      </c>
      <c r="E96" s="1" t="s">
        <v>39</v>
      </c>
      <c r="F96" s="2">
        <v>2040</v>
      </c>
      <c r="G96" s="3">
        <v>0</v>
      </c>
      <c r="H96" s="3">
        <v>0</v>
      </c>
      <c r="I96" s="2">
        <f t="shared" si="10"/>
        <v>0</v>
      </c>
      <c r="J96" s="2">
        <f t="shared" si="11"/>
        <v>0</v>
      </c>
    </row>
    <row r="97" spans="1:10" ht="36.950000000000003" customHeight="1" x14ac:dyDescent="0.25">
      <c r="A97" s="1" t="s">
        <v>285</v>
      </c>
      <c r="B97" s="1" t="s">
        <v>19</v>
      </c>
      <c r="C97" s="1" t="s">
        <v>286</v>
      </c>
      <c r="D97" s="1" t="s">
        <v>287</v>
      </c>
      <c r="E97" s="1" t="s">
        <v>65</v>
      </c>
      <c r="F97" s="2">
        <v>204</v>
      </c>
      <c r="G97" s="3">
        <v>0</v>
      </c>
      <c r="H97" s="3">
        <v>0</v>
      </c>
      <c r="I97" s="2">
        <f t="shared" si="10"/>
        <v>0</v>
      </c>
      <c r="J97" s="2">
        <f t="shared" si="11"/>
        <v>0</v>
      </c>
    </row>
    <row r="98" spans="1:10" ht="40.15" customHeight="1" x14ac:dyDescent="0.25">
      <c r="A98" s="1" t="s">
        <v>288</v>
      </c>
      <c r="B98" s="1" t="s">
        <v>70</v>
      </c>
      <c r="C98" s="1" t="s">
        <v>289</v>
      </c>
      <c r="D98" s="1" t="s">
        <v>290</v>
      </c>
      <c r="E98" s="1" t="s">
        <v>65</v>
      </c>
      <c r="F98" s="2">
        <v>47</v>
      </c>
      <c r="G98" s="3">
        <v>0</v>
      </c>
      <c r="H98" s="3">
        <v>0</v>
      </c>
      <c r="I98" s="2">
        <f t="shared" si="10"/>
        <v>0</v>
      </c>
      <c r="J98" s="2">
        <f t="shared" si="11"/>
        <v>0</v>
      </c>
    </row>
    <row r="99" spans="1:10" ht="52.7" customHeight="1" x14ac:dyDescent="0.25">
      <c r="A99" s="1" t="s">
        <v>291</v>
      </c>
      <c r="B99" s="1" t="s">
        <v>19</v>
      </c>
      <c r="C99" s="1" t="s">
        <v>292</v>
      </c>
      <c r="D99" s="1" t="s">
        <v>293</v>
      </c>
      <c r="E99" s="1" t="s">
        <v>22</v>
      </c>
      <c r="F99" s="2">
        <v>2</v>
      </c>
      <c r="G99" s="3">
        <v>0</v>
      </c>
      <c r="H99" s="3">
        <v>0</v>
      </c>
      <c r="I99" s="2">
        <f t="shared" si="10"/>
        <v>0</v>
      </c>
      <c r="J99" s="2">
        <f t="shared" si="11"/>
        <v>0</v>
      </c>
    </row>
    <row r="100" spans="1:10" ht="39.6" customHeight="1" x14ac:dyDescent="0.25">
      <c r="A100" s="1" t="s">
        <v>294</v>
      </c>
      <c r="B100" s="1" t="s">
        <v>19</v>
      </c>
      <c r="C100" s="1" t="s">
        <v>295</v>
      </c>
      <c r="D100" s="1" t="s">
        <v>296</v>
      </c>
      <c r="E100" s="1" t="s">
        <v>22</v>
      </c>
      <c r="F100" s="2">
        <v>2</v>
      </c>
      <c r="G100" s="3">
        <v>0</v>
      </c>
      <c r="H100" s="3">
        <v>0</v>
      </c>
      <c r="I100" s="2">
        <f t="shared" si="10"/>
        <v>0</v>
      </c>
      <c r="J100" s="2">
        <f t="shared" si="11"/>
        <v>0</v>
      </c>
    </row>
    <row r="101" spans="1:10" ht="69.75" customHeight="1" x14ac:dyDescent="0.25">
      <c r="A101" s="1" t="s">
        <v>297</v>
      </c>
      <c r="B101" s="1" t="s">
        <v>19</v>
      </c>
      <c r="C101" s="1" t="s">
        <v>298</v>
      </c>
      <c r="D101" s="1" t="s">
        <v>299</v>
      </c>
      <c r="E101" s="1" t="s">
        <v>28</v>
      </c>
      <c r="F101" s="2">
        <v>123</v>
      </c>
      <c r="G101" s="3">
        <v>0</v>
      </c>
      <c r="H101" s="3">
        <v>0</v>
      </c>
      <c r="I101" s="2">
        <f t="shared" si="10"/>
        <v>0</v>
      </c>
      <c r="J101" s="2">
        <f t="shared" si="11"/>
        <v>0</v>
      </c>
    </row>
    <row r="102" spans="1:10" ht="29.65" customHeight="1" x14ac:dyDescent="0.25">
      <c r="A102" s="1" t="s">
        <v>300</v>
      </c>
      <c r="B102" s="1" t="s">
        <v>19</v>
      </c>
      <c r="C102" s="1" t="s">
        <v>301</v>
      </c>
      <c r="D102" s="1" t="s">
        <v>302</v>
      </c>
      <c r="E102" s="1" t="s">
        <v>43</v>
      </c>
      <c r="F102" s="2">
        <v>600</v>
      </c>
      <c r="G102" s="3">
        <v>0</v>
      </c>
      <c r="H102" s="3">
        <v>0</v>
      </c>
      <c r="I102" s="2">
        <f t="shared" si="10"/>
        <v>0</v>
      </c>
      <c r="J102" s="2">
        <f t="shared" si="11"/>
        <v>0</v>
      </c>
    </row>
    <row r="103" spans="1:10" ht="22.15" customHeight="1" x14ac:dyDescent="0.25">
      <c r="A103" s="1" t="s">
        <v>303</v>
      </c>
      <c r="B103" s="1"/>
      <c r="C103" s="1"/>
      <c r="D103" s="1" t="s">
        <v>304</v>
      </c>
    </row>
    <row r="104" spans="1:10" ht="138.6" customHeight="1" x14ac:dyDescent="0.25">
      <c r="A104" s="1" t="s">
        <v>305</v>
      </c>
      <c r="B104" s="1" t="s">
        <v>19</v>
      </c>
      <c r="C104" s="1" t="s">
        <v>306</v>
      </c>
      <c r="D104" s="1" t="s">
        <v>307</v>
      </c>
      <c r="E104" s="1" t="s">
        <v>308</v>
      </c>
      <c r="F104" s="2">
        <v>152</v>
      </c>
      <c r="G104" s="3">
        <v>0</v>
      </c>
      <c r="H104" s="3">
        <v>0</v>
      </c>
      <c r="I104" s="2">
        <f>ROUND(G104*(1 + H104/100),2)</f>
        <v>0</v>
      </c>
      <c r="J104" s="2">
        <f>ROUND(F104*I104,2)</f>
        <v>0</v>
      </c>
    </row>
    <row r="105" spans="1:10" ht="65.25" customHeight="1" x14ac:dyDescent="0.25">
      <c r="A105" s="1" t="s">
        <v>309</v>
      </c>
      <c r="B105" s="1" t="s">
        <v>70</v>
      </c>
      <c r="C105" s="1" t="s">
        <v>310</v>
      </c>
      <c r="D105" s="1" t="s">
        <v>311</v>
      </c>
      <c r="E105" s="1" t="s">
        <v>43</v>
      </c>
      <c r="F105" s="2">
        <v>4931.2</v>
      </c>
      <c r="G105" s="3">
        <v>0</v>
      </c>
      <c r="H105" s="3">
        <v>0</v>
      </c>
      <c r="I105" s="2">
        <f>ROUND(G105*(1 + H105/100),2)</f>
        <v>0</v>
      </c>
      <c r="J105" s="2">
        <f>ROUND(F105*I105,2)</f>
        <v>0</v>
      </c>
    </row>
    <row r="106" spans="1:10" ht="79.7" customHeight="1" x14ac:dyDescent="0.25">
      <c r="A106" s="1" t="s">
        <v>312</v>
      </c>
      <c r="B106" s="1" t="s">
        <v>19</v>
      </c>
      <c r="C106" s="1" t="s">
        <v>313</v>
      </c>
      <c r="D106" s="1" t="s">
        <v>314</v>
      </c>
      <c r="E106" s="1" t="s">
        <v>140</v>
      </c>
      <c r="F106" s="2">
        <v>4</v>
      </c>
      <c r="G106" s="3">
        <v>0</v>
      </c>
      <c r="H106" s="3">
        <v>0</v>
      </c>
      <c r="I106" s="2">
        <f>ROUND(G106*(1 + H106/100),2)</f>
        <v>0</v>
      </c>
      <c r="J106" s="2">
        <f>ROUND(F106*I106,2)</f>
        <v>0</v>
      </c>
    </row>
    <row r="107" spans="1:10" ht="66.599999999999994" customHeight="1" x14ac:dyDescent="0.25">
      <c r="A107" s="1" t="s">
        <v>315</v>
      </c>
      <c r="B107" s="1" t="s">
        <v>70</v>
      </c>
      <c r="C107" s="1" t="s">
        <v>316</v>
      </c>
      <c r="D107" s="1" t="s">
        <v>317</v>
      </c>
      <c r="E107" s="1" t="s">
        <v>22</v>
      </c>
      <c r="F107" s="2">
        <v>100</v>
      </c>
      <c r="G107" s="3">
        <v>0</v>
      </c>
      <c r="H107" s="3">
        <v>0</v>
      </c>
      <c r="I107" s="2">
        <f>ROUND(G107*(1 + H107/100),2)</f>
        <v>0</v>
      </c>
      <c r="J107" s="2">
        <f>ROUND(F107*I107,2)</f>
        <v>0</v>
      </c>
    </row>
    <row r="108" spans="1:10" ht="20.65" customHeight="1" x14ac:dyDescent="0.25">
      <c r="A108" s="1" t="s">
        <v>318</v>
      </c>
      <c r="B108" s="1"/>
      <c r="C108" s="1"/>
      <c r="D108" s="1" t="s">
        <v>319</v>
      </c>
    </row>
    <row r="109" spans="1:10" x14ac:dyDescent="0.25">
      <c r="A109" s="1" t="s">
        <v>320</v>
      </c>
      <c r="B109" s="1"/>
      <c r="C109" s="1"/>
      <c r="D109" s="1" t="s">
        <v>321</v>
      </c>
    </row>
    <row r="110" spans="1:10" ht="49.15" customHeight="1" x14ac:dyDescent="0.25">
      <c r="A110" s="1" t="s">
        <v>322</v>
      </c>
      <c r="B110" s="1" t="s">
        <v>19</v>
      </c>
      <c r="C110" s="1" t="s">
        <v>323</v>
      </c>
      <c r="D110" s="1" t="s">
        <v>324</v>
      </c>
      <c r="E110" s="1" t="s">
        <v>65</v>
      </c>
      <c r="F110" s="2">
        <v>57.04</v>
      </c>
      <c r="G110" s="3">
        <v>0</v>
      </c>
      <c r="H110" s="3">
        <v>0</v>
      </c>
      <c r="I110" s="2">
        <f t="shared" ref="I110:I115" si="12">ROUND(G110*(1 + H110/100),2)</f>
        <v>0</v>
      </c>
      <c r="J110" s="2">
        <f t="shared" ref="J110:J115" si="13">ROUND(F110*I110,2)</f>
        <v>0</v>
      </c>
    </row>
    <row r="111" spans="1:10" ht="111.2" customHeight="1" x14ac:dyDescent="0.25">
      <c r="A111" s="1" t="s">
        <v>325</v>
      </c>
      <c r="B111" s="1" t="s">
        <v>19</v>
      </c>
      <c r="C111" s="1" t="s">
        <v>326</v>
      </c>
      <c r="D111" s="1" t="s">
        <v>327</v>
      </c>
      <c r="E111" s="1" t="s">
        <v>28</v>
      </c>
      <c r="F111" s="2">
        <v>189</v>
      </c>
      <c r="G111" s="3">
        <v>0</v>
      </c>
      <c r="H111" s="3">
        <v>0</v>
      </c>
      <c r="I111" s="2">
        <f t="shared" si="12"/>
        <v>0</v>
      </c>
      <c r="J111" s="2">
        <f t="shared" si="13"/>
        <v>0</v>
      </c>
    </row>
    <row r="112" spans="1:10" ht="36.4" customHeight="1" x14ac:dyDescent="0.25">
      <c r="A112" s="1" t="s">
        <v>328</v>
      </c>
      <c r="B112" s="1" t="s">
        <v>86</v>
      </c>
      <c r="C112" s="1" t="s">
        <v>329</v>
      </c>
      <c r="D112" s="1" t="s">
        <v>330</v>
      </c>
      <c r="E112" s="1" t="s">
        <v>308</v>
      </c>
      <c r="F112" s="2">
        <v>120</v>
      </c>
      <c r="G112" s="3">
        <v>0</v>
      </c>
      <c r="H112" s="3">
        <v>0</v>
      </c>
      <c r="I112" s="2">
        <f t="shared" si="12"/>
        <v>0</v>
      </c>
      <c r="J112" s="2">
        <f t="shared" si="13"/>
        <v>0</v>
      </c>
    </row>
    <row r="113" spans="1:10" ht="70.150000000000006" customHeight="1" x14ac:dyDescent="0.25">
      <c r="A113" s="1" t="s">
        <v>331</v>
      </c>
      <c r="B113" s="1" t="s">
        <v>19</v>
      </c>
      <c r="C113" s="1" t="s">
        <v>332</v>
      </c>
      <c r="D113" s="1" t="s">
        <v>333</v>
      </c>
      <c r="E113" s="1" t="s">
        <v>43</v>
      </c>
      <c r="F113" s="2">
        <v>400</v>
      </c>
      <c r="G113" s="3">
        <v>0</v>
      </c>
      <c r="H113" s="3">
        <v>0</v>
      </c>
      <c r="I113" s="2">
        <f t="shared" si="12"/>
        <v>0</v>
      </c>
      <c r="J113" s="2">
        <f t="shared" si="13"/>
        <v>0</v>
      </c>
    </row>
    <row r="114" spans="1:10" ht="55.35" customHeight="1" x14ac:dyDescent="0.25">
      <c r="A114" s="1" t="s">
        <v>334</v>
      </c>
      <c r="B114" s="1" t="s">
        <v>70</v>
      </c>
      <c r="C114" s="1" t="s">
        <v>335</v>
      </c>
      <c r="D114" s="1" t="s">
        <v>336</v>
      </c>
      <c r="E114" s="1" t="s">
        <v>337</v>
      </c>
      <c r="F114" s="2">
        <v>514</v>
      </c>
      <c r="G114" s="3">
        <v>0</v>
      </c>
      <c r="H114" s="3">
        <v>0</v>
      </c>
      <c r="I114" s="2">
        <f t="shared" si="12"/>
        <v>0</v>
      </c>
      <c r="J114" s="2">
        <f t="shared" si="13"/>
        <v>0</v>
      </c>
    </row>
    <row r="115" spans="1:10" ht="55.9" customHeight="1" x14ac:dyDescent="0.25">
      <c r="A115" s="1" t="s">
        <v>338</v>
      </c>
      <c r="B115" s="1" t="s">
        <v>70</v>
      </c>
      <c r="C115" s="1" t="s">
        <v>339</v>
      </c>
      <c r="D115" s="1" t="s">
        <v>340</v>
      </c>
      <c r="E115" s="1" t="s">
        <v>337</v>
      </c>
      <c r="F115" s="2">
        <v>3072</v>
      </c>
      <c r="G115" s="3">
        <v>0</v>
      </c>
      <c r="H115" s="3">
        <v>0</v>
      </c>
      <c r="I115" s="2">
        <f t="shared" si="12"/>
        <v>0</v>
      </c>
      <c r="J115" s="2">
        <f t="shared" si="13"/>
        <v>0</v>
      </c>
    </row>
    <row r="116" spans="1:10" ht="29.25" customHeight="1" x14ac:dyDescent="0.25">
      <c r="A116" s="1" t="s">
        <v>341</v>
      </c>
      <c r="B116" s="1"/>
      <c r="C116" s="1"/>
      <c r="D116" s="1" t="s">
        <v>342</v>
      </c>
    </row>
    <row r="117" spans="1:10" ht="97.15" customHeight="1" x14ac:dyDescent="0.25">
      <c r="A117" s="1" t="s">
        <v>343</v>
      </c>
      <c r="B117" s="1" t="s">
        <v>70</v>
      </c>
      <c r="C117" s="1" t="s">
        <v>344</v>
      </c>
      <c r="D117" s="1" t="s">
        <v>345</v>
      </c>
      <c r="E117" s="1" t="s">
        <v>337</v>
      </c>
      <c r="F117" s="2">
        <v>432</v>
      </c>
      <c r="G117" s="3">
        <v>0</v>
      </c>
      <c r="H117" s="3">
        <v>0</v>
      </c>
      <c r="I117" s="2">
        <f>ROUND(G117*(1 + H117/100),2)</f>
        <v>0</v>
      </c>
      <c r="J117" s="2">
        <f>ROUND(F117*I117,2)</f>
        <v>0</v>
      </c>
    </row>
    <row r="118" spans="1:10" ht="97.7" customHeight="1" x14ac:dyDescent="0.25">
      <c r="A118" s="1" t="s">
        <v>346</v>
      </c>
      <c r="B118" s="1" t="s">
        <v>70</v>
      </c>
      <c r="C118" s="1" t="s">
        <v>347</v>
      </c>
      <c r="D118" s="1" t="s">
        <v>348</v>
      </c>
      <c r="E118" s="1" t="s">
        <v>337</v>
      </c>
      <c r="F118" s="2">
        <v>3515</v>
      </c>
      <c r="G118" s="3">
        <v>0</v>
      </c>
      <c r="H118" s="3">
        <v>0</v>
      </c>
      <c r="I118" s="2">
        <f>ROUND(G118*(1 + H118/100),2)</f>
        <v>0</v>
      </c>
      <c r="J118" s="2">
        <f>ROUND(F118*I118,2)</f>
        <v>0</v>
      </c>
    </row>
    <row r="119" spans="1:10" ht="49.15" customHeight="1" x14ac:dyDescent="0.25">
      <c r="A119" s="1" t="s">
        <v>349</v>
      </c>
      <c r="B119" s="1" t="s">
        <v>19</v>
      </c>
      <c r="C119" s="1" t="s">
        <v>323</v>
      </c>
      <c r="D119" s="1" t="s">
        <v>324</v>
      </c>
      <c r="E119" s="1" t="s">
        <v>65</v>
      </c>
      <c r="F119" s="2">
        <v>54.48</v>
      </c>
      <c r="G119" s="3">
        <v>0</v>
      </c>
      <c r="H119" s="3">
        <v>0</v>
      </c>
      <c r="I119" s="2">
        <f>ROUND(G119*(1 + H119/100),2)</f>
        <v>0</v>
      </c>
      <c r="J119" s="2">
        <f>ROUND(F119*I119,2)</f>
        <v>0</v>
      </c>
    </row>
    <row r="120" spans="1:10" ht="111.2" customHeight="1" x14ac:dyDescent="0.25">
      <c r="A120" s="1" t="s">
        <v>350</v>
      </c>
      <c r="B120" s="1" t="s">
        <v>19</v>
      </c>
      <c r="C120" s="1" t="s">
        <v>351</v>
      </c>
      <c r="D120" s="1" t="s">
        <v>352</v>
      </c>
      <c r="E120" s="1" t="s">
        <v>28</v>
      </c>
      <c r="F120" s="2">
        <v>408.6</v>
      </c>
      <c r="G120" s="3">
        <v>0</v>
      </c>
      <c r="H120" s="3">
        <v>0</v>
      </c>
      <c r="I120" s="2">
        <f>ROUND(G120*(1 + H120/100),2)</f>
        <v>0</v>
      </c>
      <c r="J120" s="2">
        <f>ROUND(F120*I120,2)</f>
        <v>0</v>
      </c>
    </row>
    <row r="121" spans="1:10" ht="64.349999999999994" customHeight="1" x14ac:dyDescent="0.25">
      <c r="A121" s="1" t="s">
        <v>353</v>
      </c>
      <c r="B121" s="1" t="s">
        <v>19</v>
      </c>
      <c r="C121" s="1" t="s">
        <v>354</v>
      </c>
      <c r="D121" s="1" t="s">
        <v>355</v>
      </c>
      <c r="E121" s="1" t="s">
        <v>43</v>
      </c>
      <c r="F121" s="2">
        <v>139.41</v>
      </c>
      <c r="G121" s="3">
        <v>0</v>
      </c>
      <c r="H121" s="3">
        <v>0</v>
      </c>
      <c r="I121" s="2">
        <f>ROUND(G121*(1 + H121/100),2)</f>
        <v>0</v>
      </c>
      <c r="J121" s="2">
        <f>ROUND(F121*I121,2)</f>
        <v>0</v>
      </c>
    </row>
    <row r="122" spans="1:10" ht="18.95" customHeight="1" x14ac:dyDescent="0.25">
      <c r="A122" s="1" t="s">
        <v>356</v>
      </c>
      <c r="B122" s="1"/>
      <c r="C122" s="1"/>
      <c r="D122" s="1" t="s">
        <v>357</v>
      </c>
    </row>
    <row r="123" spans="1:10" ht="97.15" customHeight="1" x14ac:dyDescent="0.25">
      <c r="A123" s="1" t="s">
        <v>358</v>
      </c>
      <c r="B123" s="1" t="s">
        <v>70</v>
      </c>
      <c r="C123" s="1" t="s">
        <v>359</v>
      </c>
      <c r="D123" s="1" t="s">
        <v>360</v>
      </c>
      <c r="E123" s="1" t="s">
        <v>337</v>
      </c>
      <c r="F123" s="2">
        <v>55</v>
      </c>
      <c r="G123" s="3">
        <v>0</v>
      </c>
      <c r="H123" s="3">
        <v>0</v>
      </c>
      <c r="I123" s="2">
        <f t="shared" ref="I123:I128" si="14">ROUND(G123*(1 + H123/100),2)</f>
        <v>0</v>
      </c>
      <c r="J123" s="2">
        <f t="shared" ref="J123:J128" si="15">ROUND(F123*I123,2)</f>
        <v>0</v>
      </c>
    </row>
    <row r="124" spans="1:10" ht="97.15" customHeight="1" x14ac:dyDescent="0.25">
      <c r="A124" s="1" t="s">
        <v>361</v>
      </c>
      <c r="B124" s="1" t="s">
        <v>70</v>
      </c>
      <c r="C124" s="1" t="s">
        <v>362</v>
      </c>
      <c r="D124" s="1" t="s">
        <v>363</v>
      </c>
      <c r="E124" s="1" t="s">
        <v>337</v>
      </c>
      <c r="F124" s="2">
        <v>272</v>
      </c>
      <c r="G124" s="3">
        <v>0</v>
      </c>
      <c r="H124" s="3">
        <v>0</v>
      </c>
      <c r="I124" s="2">
        <f t="shared" si="14"/>
        <v>0</v>
      </c>
      <c r="J124" s="2">
        <f t="shared" si="15"/>
        <v>0</v>
      </c>
    </row>
    <row r="125" spans="1:10" ht="49.15" customHeight="1" x14ac:dyDescent="0.25">
      <c r="A125" s="1" t="s">
        <v>364</v>
      </c>
      <c r="B125" s="1" t="s">
        <v>19</v>
      </c>
      <c r="C125" s="1" t="s">
        <v>323</v>
      </c>
      <c r="D125" s="1" t="s">
        <v>324</v>
      </c>
      <c r="E125" s="1" t="s">
        <v>65</v>
      </c>
      <c r="F125" s="2">
        <v>2.48</v>
      </c>
      <c r="G125" s="3">
        <v>0</v>
      </c>
      <c r="H125" s="3">
        <v>0</v>
      </c>
      <c r="I125" s="2">
        <f t="shared" si="14"/>
        <v>0</v>
      </c>
      <c r="J125" s="2">
        <f t="shared" si="15"/>
        <v>0</v>
      </c>
    </row>
    <row r="126" spans="1:10" ht="58.9" customHeight="1" x14ac:dyDescent="0.25">
      <c r="A126" s="1" t="s">
        <v>365</v>
      </c>
      <c r="B126" s="1" t="s">
        <v>19</v>
      </c>
      <c r="C126" s="1" t="s">
        <v>366</v>
      </c>
      <c r="D126" s="1" t="s">
        <v>367</v>
      </c>
      <c r="E126" s="1" t="s">
        <v>43</v>
      </c>
      <c r="F126" s="2">
        <v>630.29999999999995</v>
      </c>
      <c r="G126" s="3">
        <v>0</v>
      </c>
      <c r="H126" s="3">
        <v>0</v>
      </c>
      <c r="I126" s="2">
        <f t="shared" si="14"/>
        <v>0</v>
      </c>
      <c r="J126" s="2">
        <f t="shared" si="15"/>
        <v>0</v>
      </c>
    </row>
    <row r="127" spans="1:10" ht="83.25" customHeight="1" x14ac:dyDescent="0.25">
      <c r="A127" s="1" t="s">
        <v>368</v>
      </c>
      <c r="B127" s="1" t="s">
        <v>19</v>
      </c>
      <c r="C127" s="1" t="s">
        <v>369</v>
      </c>
      <c r="D127" s="1" t="s">
        <v>370</v>
      </c>
      <c r="E127" s="1" t="s">
        <v>43</v>
      </c>
      <c r="F127" s="2">
        <v>315</v>
      </c>
      <c r="G127" s="3">
        <v>0</v>
      </c>
      <c r="H127" s="3">
        <v>0</v>
      </c>
      <c r="I127" s="2">
        <f t="shared" si="14"/>
        <v>0</v>
      </c>
      <c r="J127" s="2">
        <f t="shared" si="15"/>
        <v>0</v>
      </c>
    </row>
    <row r="128" spans="1:10" ht="111.2" customHeight="1" x14ac:dyDescent="0.25">
      <c r="A128" s="1" t="s">
        <v>371</v>
      </c>
      <c r="B128" s="1" t="s">
        <v>19</v>
      </c>
      <c r="C128" s="1" t="s">
        <v>326</v>
      </c>
      <c r="D128" s="1" t="s">
        <v>327</v>
      </c>
      <c r="E128" s="1" t="s">
        <v>28</v>
      </c>
      <c r="F128" s="2">
        <v>66.12</v>
      </c>
      <c r="G128" s="3">
        <v>0</v>
      </c>
      <c r="H128" s="3">
        <v>0</v>
      </c>
      <c r="I128" s="2">
        <f t="shared" si="14"/>
        <v>0</v>
      </c>
      <c r="J128" s="2">
        <f t="shared" si="15"/>
        <v>0</v>
      </c>
    </row>
    <row r="129" spans="1:10" ht="30" x14ac:dyDescent="0.25">
      <c r="A129" s="1" t="s">
        <v>372</v>
      </c>
      <c r="B129" s="1"/>
      <c r="C129" s="1"/>
      <c r="D129" s="1" t="s">
        <v>373</v>
      </c>
    </row>
    <row r="130" spans="1:10" ht="56.25" customHeight="1" x14ac:dyDescent="0.25">
      <c r="A130" s="1" t="s">
        <v>374</v>
      </c>
      <c r="B130" s="1" t="s">
        <v>70</v>
      </c>
      <c r="C130" s="1" t="s">
        <v>375</v>
      </c>
      <c r="D130" s="1" t="s">
        <v>376</v>
      </c>
      <c r="E130" s="1" t="s">
        <v>43</v>
      </c>
      <c r="F130" s="2">
        <v>40</v>
      </c>
      <c r="G130" s="3">
        <v>0</v>
      </c>
      <c r="H130" s="3">
        <v>0</v>
      </c>
      <c r="I130" s="2">
        <f>ROUND(G130*(1 + H130/100),2)</f>
        <v>0</v>
      </c>
      <c r="J130" s="2">
        <f>ROUND(F130*I130,2)</f>
        <v>0</v>
      </c>
    </row>
    <row r="131" spans="1:10" ht="49.15" customHeight="1" x14ac:dyDescent="0.25">
      <c r="A131" s="1" t="s">
        <v>377</v>
      </c>
      <c r="B131" s="1" t="s">
        <v>19</v>
      </c>
      <c r="C131" s="1" t="s">
        <v>323</v>
      </c>
      <c r="D131" s="1" t="s">
        <v>324</v>
      </c>
      <c r="E131" s="1" t="s">
        <v>65</v>
      </c>
      <c r="F131" s="2">
        <v>83.88</v>
      </c>
      <c r="G131" s="3">
        <v>0</v>
      </c>
      <c r="H131" s="3">
        <v>0</v>
      </c>
      <c r="I131" s="2">
        <f>ROUND(G131*(1 + H131/100),2)</f>
        <v>0</v>
      </c>
      <c r="J131" s="2">
        <f>ROUND(F131*I131,2)</f>
        <v>0</v>
      </c>
    </row>
    <row r="132" spans="1:10" ht="61.15" customHeight="1" x14ac:dyDescent="0.25">
      <c r="A132" s="1" t="s">
        <v>378</v>
      </c>
      <c r="B132" s="1" t="s">
        <v>70</v>
      </c>
      <c r="C132" s="1" t="s">
        <v>259</v>
      </c>
      <c r="D132" s="1" t="s">
        <v>260</v>
      </c>
      <c r="E132" s="1" t="s">
        <v>261</v>
      </c>
      <c r="F132" s="2">
        <v>578.5</v>
      </c>
      <c r="G132" s="3">
        <v>0</v>
      </c>
      <c r="H132" s="3">
        <v>0</v>
      </c>
      <c r="I132" s="2">
        <f>ROUND(G132*(1 + H132/100),2)</f>
        <v>0</v>
      </c>
      <c r="J132" s="2">
        <f>ROUND(F132*I132,2)</f>
        <v>0</v>
      </c>
    </row>
    <row r="133" spans="1:10" ht="24.4" customHeight="1" x14ac:dyDescent="0.25">
      <c r="A133" s="1" t="s">
        <v>379</v>
      </c>
      <c r="B133" s="1" t="s">
        <v>19</v>
      </c>
      <c r="C133" s="1" t="s">
        <v>196</v>
      </c>
      <c r="D133" s="1" t="s">
        <v>197</v>
      </c>
      <c r="E133" s="1" t="s">
        <v>198</v>
      </c>
      <c r="F133" s="2">
        <v>826.42</v>
      </c>
      <c r="G133" s="3">
        <v>0</v>
      </c>
      <c r="H133" s="3">
        <v>0</v>
      </c>
      <c r="I133" s="2">
        <f>ROUND(G133*(1 + H133/100),2)</f>
        <v>0</v>
      </c>
      <c r="J133" s="2">
        <f>ROUND(F133*I133,2)</f>
        <v>0</v>
      </c>
    </row>
    <row r="134" spans="1:10" ht="25.7" customHeight="1" x14ac:dyDescent="0.25">
      <c r="A134" s="1" t="s">
        <v>380</v>
      </c>
      <c r="B134" s="1" t="s">
        <v>19</v>
      </c>
      <c r="C134" s="1" t="s">
        <v>200</v>
      </c>
      <c r="D134" s="1" t="s">
        <v>201</v>
      </c>
      <c r="E134" s="1" t="s">
        <v>202</v>
      </c>
      <c r="F134" s="2">
        <v>99.17</v>
      </c>
      <c r="G134" s="3">
        <v>0</v>
      </c>
      <c r="H134" s="3">
        <v>0</v>
      </c>
      <c r="I134" s="2">
        <f>ROUND(G134*(1 + H134/100),2)</f>
        <v>0</v>
      </c>
      <c r="J134" s="2">
        <f>ROUND(F134*I134,2)</f>
        <v>0</v>
      </c>
    </row>
    <row r="135" spans="1:10" x14ac:dyDescent="0.25">
      <c r="A135" s="1" t="s">
        <v>381</v>
      </c>
      <c r="B135" s="1"/>
      <c r="C135" s="1"/>
      <c r="D135" s="1" t="s">
        <v>382</v>
      </c>
    </row>
    <row r="136" spans="1:10" x14ac:dyDescent="0.25">
      <c r="A136" s="1" t="s">
        <v>383</v>
      </c>
      <c r="B136" s="1"/>
      <c r="C136" s="1"/>
      <c r="D136" s="1" t="s">
        <v>384</v>
      </c>
    </row>
    <row r="137" spans="1:10" ht="58.15" customHeight="1" x14ac:dyDescent="0.25">
      <c r="A137" s="1" t="s">
        <v>385</v>
      </c>
      <c r="B137" s="1" t="s">
        <v>70</v>
      </c>
      <c r="C137" s="1" t="s">
        <v>71</v>
      </c>
      <c r="D137" s="1" t="s">
        <v>72</v>
      </c>
      <c r="E137" s="1" t="s">
        <v>28</v>
      </c>
      <c r="F137" s="2">
        <v>154.80000000000001</v>
      </c>
      <c r="G137" s="3">
        <v>0</v>
      </c>
      <c r="H137" s="3">
        <v>0</v>
      </c>
      <c r="I137" s="2">
        <f t="shared" ref="I137:I146" si="16">ROUND(G137*(1 + H137/100),2)</f>
        <v>0</v>
      </c>
      <c r="J137" s="2">
        <f t="shared" ref="J137:J146" si="17">ROUND(F137*I137,2)</f>
        <v>0</v>
      </c>
    </row>
    <row r="138" spans="1:10" ht="83.65" customHeight="1" x14ac:dyDescent="0.25">
      <c r="A138" s="1" t="s">
        <v>386</v>
      </c>
      <c r="B138" s="1" t="s">
        <v>19</v>
      </c>
      <c r="C138" s="1" t="s">
        <v>270</v>
      </c>
      <c r="D138" s="1" t="s">
        <v>271</v>
      </c>
      <c r="E138" s="1" t="s">
        <v>65</v>
      </c>
      <c r="F138" s="2">
        <v>84.24</v>
      </c>
      <c r="G138" s="3">
        <v>0</v>
      </c>
      <c r="H138" s="3">
        <v>0</v>
      </c>
      <c r="I138" s="2">
        <f t="shared" si="16"/>
        <v>0</v>
      </c>
      <c r="J138" s="2">
        <f t="shared" si="17"/>
        <v>0</v>
      </c>
    </row>
    <row r="139" spans="1:10" ht="64.349999999999994" customHeight="1" x14ac:dyDescent="0.25">
      <c r="A139" s="1" t="s">
        <v>387</v>
      </c>
      <c r="B139" s="1" t="s">
        <v>70</v>
      </c>
      <c r="C139" s="1" t="s">
        <v>388</v>
      </c>
      <c r="D139" s="1" t="s">
        <v>389</v>
      </c>
      <c r="E139" s="1" t="s">
        <v>65</v>
      </c>
      <c r="F139" s="2">
        <v>3.25</v>
      </c>
      <c r="G139" s="3">
        <v>0</v>
      </c>
      <c r="H139" s="3">
        <v>0</v>
      </c>
      <c r="I139" s="2">
        <f t="shared" si="16"/>
        <v>0</v>
      </c>
      <c r="J139" s="2">
        <f t="shared" si="17"/>
        <v>0</v>
      </c>
    </row>
    <row r="140" spans="1:10" ht="37.9" customHeight="1" x14ac:dyDescent="0.25">
      <c r="A140" s="1" t="s">
        <v>390</v>
      </c>
      <c r="B140" s="1" t="s">
        <v>19</v>
      </c>
      <c r="C140" s="1" t="s">
        <v>391</v>
      </c>
      <c r="D140" s="1" t="s">
        <v>392</v>
      </c>
      <c r="E140" s="1" t="s">
        <v>65</v>
      </c>
      <c r="F140" s="2">
        <v>3.25</v>
      </c>
      <c r="G140" s="3">
        <v>0</v>
      </c>
      <c r="H140" s="3">
        <v>0</v>
      </c>
      <c r="I140" s="2">
        <f t="shared" si="16"/>
        <v>0</v>
      </c>
      <c r="J140" s="2">
        <f t="shared" si="17"/>
        <v>0</v>
      </c>
    </row>
    <row r="141" spans="1:10" ht="49.15" customHeight="1" x14ac:dyDescent="0.25">
      <c r="A141" s="1" t="s">
        <v>393</v>
      </c>
      <c r="B141" s="1" t="s">
        <v>19</v>
      </c>
      <c r="C141" s="1" t="s">
        <v>323</v>
      </c>
      <c r="D141" s="1" t="s">
        <v>324</v>
      </c>
      <c r="E141" s="1" t="s">
        <v>65</v>
      </c>
      <c r="F141" s="2">
        <v>39.33</v>
      </c>
      <c r="G141" s="3">
        <v>0</v>
      </c>
      <c r="H141" s="3">
        <v>0</v>
      </c>
      <c r="I141" s="2">
        <f t="shared" si="16"/>
        <v>0</v>
      </c>
      <c r="J141" s="2">
        <f t="shared" si="17"/>
        <v>0</v>
      </c>
    </row>
    <row r="142" spans="1:10" ht="55.35" customHeight="1" x14ac:dyDescent="0.25">
      <c r="A142" s="1" t="s">
        <v>394</v>
      </c>
      <c r="B142" s="1" t="s">
        <v>19</v>
      </c>
      <c r="C142" s="1" t="s">
        <v>395</v>
      </c>
      <c r="D142" s="1" t="s">
        <v>396</v>
      </c>
      <c r="E142" s="1" t="s">
        <v>28</v>
      </c>
      <c r="F142" s="2">
        <v>59.36</v>
      </c>
      <c r="G142" s="3">
        <v>0</v>
      </c>
      <c r="H142" s="3">
        <v>0</v>
      </c>
      <c r="I142" s="2">
        <f t="shared" si="16"/>
        <v>0</v>
      </c>
      <c r="J142" s="2">
        <f t="shared" si="17"/>
        <v>0</v>
      </c>
    </row>
    <row r="143" spans="1:10" ht="42.4" customHeight="1" x14ac:dyDescent="0.25">
      <c r="A143" s="1" t="s">
        <v>397</v>
      </c>
      <c r="B143" s="1" t="s">
        <v>70</v>
      </c>
      <c r="C143" s="1" t="s">
        <v>398</v>
      </c>
      <c r="D143" s="1" t="s">
        <v>399</v>
      </c>
      <c r="E143" s="1" t="s">
        <v>337</v>
      </c>
      <c r="F143" s="2">
        <v>579</v>
      </c>
      <c r="G143" s="3">
        <v>0</v>
      </c>
      <c r="H143" s="3">
        <v>0</v>
      </c>
      <c r="I143" s="2">
        <f t="shared" si="16"/>
        <v>0</v>
      </c>
      <c r="J143" s="2">
        <f t="shared" si="17"/>
        <v>0</v>
      </c>
    </row>
    <row r="144" spans="1:10" ht="42.4" customHeight="1" x14ac:dyDescent="0.25">
      <c r="A144" s="1" t="s">
        <v>400</v>
      </c>
      <c r="B144" s="1" t="s">
        <v>70</v>
      </c>
      <c r="C144" s="1" t="s">
        <v>401</v>
      </c>
      <c r="D144" s="1" t="s">
        <v>402</v>
      </c>
      <c r="E144" s="1" t="s">
        <v>337</v>
      </c>
      <c r="F144" s="2">
        <v>584.34</v>
      </c>
      <c r="G144" s="3">
        <v>0</v>
      </c>
      <c r="H144" s="3">
        <v>0</v>
      </c>
      <c r="I144" s="2">
        <f t="shared" si="16"/>
        <v>0</v>
      </c>
      <c r="J144" s="2">
        <f t="shared" si="17"/>
        <v>0</v>
      </c>
    </row>
    <row r="145" spans="1:10" ht="42.4" customHeight="1" x14ac:dyDescent="0.25">
      <c r="A145" s="1" t="s">
        <v>403</v>
      </c>
      <c r="B145" s="1" t="s">
        <v>70</v>
      </c>
      <c r="C145" s="1" t="s">
        <v>404</v>
      </c>
      <c r="D145" s="1" t="s">
        <v>405</v>
      </c>
      <c r="E145" s="1" t="s">
        <v>337</v>
      </c>
      <c r="F145" s="2">
        <v>1499.67</v>
      </c>
      <c r="G145" s="3">
        <v>0</v>
      </c>
      <c r="H145" s="3">
        <v>0</v>
      </c>
      <c r="I145" s="2">
        <f t="shared" si="16"/>
        <v>0</v>
      </c>
      <c r="J145" s="2">
        <f t="shared" si="17"/>
        <v>0</v>
      </c>
    </row>
    <row r="146" spans="1:10" ht="65.650000000000006" customHeight="1" x14ac:dyDescent="0.25">
      <c r="A146" s="1" t="s">
        <v>406</v>
      </c>
      <c r="B146" s="1" t="s">
        <v>70</v>
      </c>
      <c r="C146" s="1" t="s">
        <v>407</v>
      </c>
      <c r="D146" s="1" t="s">
        <v>408</v>
      </c>
      <c r="E146" s="1" t="s">
        <v>28</v>
      </c>
      <c r="F146" s="2">
        <v>59.36</v>
      </c>
      <c r="G146" s="3">
        <v>0</v>
      </c>
      <c r="H146" s="3">
        <v>0</v>
      </c>
      <c r="I146" s="2">
        <f t="shared" si="16"/>
        <v>0</v>
      </c>
      <c r="J146" s="2">
        <f t="shared" si="17"/>
        <v>0</v>
      </c>
    </row>
    <row r="147" spans="1:10" ht="30" x14ac:dyDescent="0.25">
      <c r="A147" s="1" t="s">
        <v>409</v>
      </c>
      <c r="B147" s="1"/>
      <c r="C147" s="1"/>
      <c r="D147" s="1" t="s">
        <v>410</v>
      </c>
    </row>
    <row r="148" spans="1:10" ht="41.85" customHeight="1" x14ac:dyDescent="0.25">
      <c r="A148" s="1" t="s">
        <v>411</v>
      </c>
      <c r="B148" s="1" t="s">
        <v>70</v>
      </c>
      <c r="C148" s="1" t="s">
        <v>412</v>
      </c>
      <c r="D148" s="1" t="s">
        <v>413</v>
      </c>
      <c r="E148" s="1" t="s">
        <v>337</v>
      </c>
      <c r="F148" s="2">
        <v>77</v>
      </c>
      <c r="G148" s="3">
        <v>0</v>
      </c>
      <c r="H148" s="3">
        <v>0</v>
      </c>
      <c r="I148" s="2">
        <f>ROUND(G148*(1 + H148/100),2)</f>
        <v>0</v>
      </c>
      <c r="J148" s="2">
        <f>ROUND(F148*I148,2)</f>
        <v>0</v>
      </c>
    </row>
    <row r="149" spans="1:10" ht="42.4" customHeight="1" x14ac:dyDescent="0.25">
      <c r="A149" s="1" t="s">
        <v>414</v>
      </c>
      <c r="B149" s="1" t="s">
        <v>70</v>
      </c>
      <c r="C149" s="1" t="s">
        <v>404</v>
      </c>
      <c r="D149" s="1" t="s">
        <v>405</v>
      </c>
      <c r="E149" s="1" t="s">
        <v>337</v>
      </c>
      <c r="F149" s="2">
        <v>160</v>
      </c>
      <c r="G149" s="3">
        <v>0</v>
      </c>
      <c r="H149" s="3">
        <v>0</v>
      </c>
      <c r="I149" s="2">
        <f>ROUND(G149*(1 + H149/100),2)</f>
        <v>0</v>
      </c>
      <c r="J149" s="2">
        <f>ROUND(F149*I149,2)</f>
        <v>0</v>
      </c>
    </row>
    <row r="150" spans="1:10" ht="19.899999999999999" customHeight="1" x14ac:dyDescent="0.25">
      <c r="A150" s="1" t="s">
        <v>415</v>
      </c>
      <c r="B150" s="1"/>
      <c r="C150" s="1"/>
      <c r="D150" s="1" t="s">
        <v>416</v>
      </c>
    </row>
    <row r="151" spans="1:10" ht="69.75" customHeight="1" x14ac:dyDescent="0.25">
      <c r="A151" s="1" t="s">
        <v>417</v>
      </c>
      <c r="B151" s="1" t="s">
        <v>19</v>
      </c>
      <c r="C151" s="1" t="s">
        <v>418</v>
      </c>
      <c r="D151" s="1" t="s">
        <v>419</v>
      </c>
      <c r="E151" s="1" t="s">
        <v>43</v>
      </c>
      <c r="F151" s="2">
        <v>25</v>
      </c>
      <c r="G151" s="3">
        <v>0</v>
      </c>
      <c r="H151" s="3">
        <v>0</v>
      </c>
      <c r="I151" s="2">
        <f>ROUND(G151*(1 + H151/100),2)</f>
        <v>0</v>
      </c>
      <c r="J151" s="2">
        <f>ROUND(F151*I151,2)</f>
        <v>0</v>
      </c>
    </row>
    <row r="152" spans="1:10" ht="70.150000000000006" customHeight="1" x14ac:dyDescent="0.25">
      <c r="A152" s="1" t="s">
        <v>420</v>
      </c>
      <c r="B152" s="1" t="s">
        <v>19</v>
      </c>
      <c r="C152" s="1" t="s">
        <v>332</v>
      </c>
      <c r="D152" s="1" t="s">
        <v>333</v>
      </c>
      <c r="E152" s="1" t="s">
        <v>43</v>
      </c>
      <c r="F152" s="2">
        <v>192</v>
      </c>
      <c r="G152" s="3">
        <v>0</v>
      </c>
      <c r="H152" s="3">
        <v>0</v>
      </c>
      <c r="I152" s="2">
        <f>ROUND(G152*(1 + H152/100),2)</f>
        <v>0</v>
      </c>
      <c r="J152" s="2">
        <f>ROUND(F152*I152,2)</f>
        <v>0</v>
      </c>
    </row>
    <row r="153" spans="1:10" ht="78.75" customHeight="1" x14ac:dyDescent="0.25">
      <c r="A153" s="1" t="s">
        <v>421</v>
      </c>
      <c r="B153" s="1" t="s">
        <v>19</v>
      </c>
      <c r="C153" s="1" t="s">
        <v>422</v>
      </c>
      <c r="D153" s="1" t="s">
        <v>423</v>
      </c>
      <c r="E153" s="1" t="s">
        <v>424</v>
      </c>
      <c r="F153" s="2">
        <v>80</v>
      </c>
      <c r="G153" s="3">
        <v>0</v>
      </c>
      <c r="H153" s="3">
        <v>0</v>
      </c>
      <c r="I153" s="2">
        <f>ROUND(G153*(1 + H153/100),2)</f>
        <v>0</v>
      </c>
      <c r="J153" s="2">
        <f>ROUND(F153*I153,2)</f>
        <v>0</v>
      </c>
    </row>
    <row r="154" spans="1:10" x14ac:dyDescent="0.25">
      <c r="A154" s="1" t="s">
        <v>425</v>
      </c>
      <c r="B154" s="1"/>
      <c r="C154" s="1"/>
      <c r="D154" s="1" t="s">
        <v>426</v>
      </c>
    </row>
    <row r="155" spans="1:10" x14ac:dyDescent="0.25">
      <c r="A155" s="1" t="s">
        <v>427</v>
      </c>
      <c r="B155" s="1"/>
      <c r="C155" s="1"/>
      <c r="D155" s="1" t="s">
        <v>428</v>
      </c>
    </row>
    <row r="156" spans="1:10" ht="49.15" customHeight="1" x14ac:dyDescent="0.25">
      <c r="A156" s="1" t="s">
        <v>429</v>
      </c>
      <c r="B156" s="1" t="s">
        <v>19</v>
      </c>
      <c r="C156" s="1" t="s">
        <v>323</v>
      </c>
      <c r="D156" s="1" t="s">
        <v>324</v>
      </c>
      <c r="E156" s="1" t="s">
        <v>65</v>
      </c>
      <c r="F156" s="2">
        <v>2.3199999999999998</v>
      </c>
      <c r="G156" s="3">
        <v>0</v>
      </c>
      <c r="H156" s="3">
        <v>0</v>
      </c>
      <c r="I156" s="2">
        <f>ROUND(G156*(1 + H156/100),2)</f>
        <v>0</v>
      </c>
      <c r="J156" s="2">
        <f>ROUND(F156*I156,2)</f>
        <v>0</v>
      </c>
    </row>
    <row r="157" spans="1:10" ht="111.2" customHeight="1" x14ac:dyDescent="0.25">
      <c r="A157" s="1" t="s">
        <v>430</v>
      </c>
      <c r="B157" s="1" t="s">
        <v>19</v>
      </c>
      <c r="C157" s="1" t="s">
        <v>351</v>
      </c>
      <c r="D157" s="1" t="s">
        <v>352</v>
      </c>
      <c r="E157" s="1" t="s">
        <v>28</v>
      </c>
      <c r="F157" s="2">
        <v>21.69</v>
      </c>
      <c r="G157" s="3">
        <v>0</v>
      </c>
      <c r="H157" s="3">
        <v>0</v>
      </c>
      <c r="I157" s="2">
        <f>ROUND(G157*(1 + H157/100),2)</f>
        <v>0</v>
      </c>
      <c r="J157" s="2">
        <f>ROUND(F157*I157,2)</f>
        <v>0</v>
      </c>
    </row>
    <row r="158" spans="1:10" ht="55.35" customHeight="1" x14ac:dyDescent="0.25">
      <c r="A158" s="1" t="s">
        <v>431</v>
      </c>
      <c r="B158" s="1" t="s">
        <v>70</v>
      </c>
      <c r="C158" s="1" t="s">
        <v>432</v>
      </c>
      <c r="D158" s="1" t="s">
        <v>433</v>
      </c>
      <c r="E158" s="1" t="s">
        <v>337</v>
      </c>
      <c r="F158" s="2">
        <v>740</v>
      </c>
      <c r="G158" s="3">
        <v>0</v>
      </c>
      <c r="H158" s="3">
        <v>0</v>
      </c>
      <c r="I158" s="2">
        <f>ROUND(G158*(1 + H158/100),2)</f>
        <v>0</v>
      </c>
      <c r="J158" s="2">
        <f>ROUND(F158*I158,2)</f>
        <v>0</v>
      </c>
    </row>
    <row r="159" spans="1:10" ht="55.9" customHeight="1" x14ac:dyDescent="0.25">
      <c r="A159" s="1" t="s">
        <v>434</v>
      </c>
      <c r="B159" s="1" t="s">
        <v>70</v>
      </c>
      <c r="C159" s="1" t="s">
        <v>435</v>
      </c>
      <c r="D159" s="1" t="s">
        <v>436</v>
      </c>
      <c r="E159" s="1" t="s">
        <v>337</v>
      </c>
      <c r="F159" s="2">
        <v>1554</v>
      </c>
      <c r="G159" s="3">
        <v>0</v>
      </c>
      <c r="H159" s="3">
        <v>0</v>
      </c>
      <c r="I159" s="2">
        <f>ROUND(G159*(1 + H159/100),2)</f>
        <v>0</v>
      </c>
      <c r="J159" s="2">
        <f>ROUND(F159*I159,2)</f>
        <v>0</v>
      </c>
    </row>
    <row r="160" spans="1:10" x14ac:dyDescent="0.25">
      <c r="A160" s="1" t="s">
        <v>437</v>
      </c>
      <c r="B160" s="1"/>
      <c r="C160" s="1"/>
      <c r="D160" s="1" t="s">
        <v>438</v>
      </c>
    </row>
    <row r="161" spans="1:10" ht="78.400000000000006" customHeight="1" x14ac:dyDescent="0.25">
      <c r="A161" s="1" t="s">
        <v>439</v>
      </c>
      <c r="B161" s="1" t="s">
        <v>19</v>
      </c>
      <c r="C161" s="1" t="s">
        <v>440</v>
      </c>
      <c r="D161" s="1" t="s">
        <v>441</v>
      </c>
      <c r="E161" s="1" t="s">
        <v>28</v>
      </c>
      <c r="F161" s="2">
        <v>75.98</v>
      </c>
      <c r="G161" s="3">
        <v>0</v>
      </c>
      <c r="H161" s="3">
        <v>0</v>
      </c>
      <c r="I161" s="2">
        <f t="shared" ref="I161:I169" si="18">ROUND(G161*(1 + H161/100),2)</f>
        <v>0</v>
      </c>
      <c r="J161" s="2">
        <f t="shared" ref="J161:J169" si="19">ROUND(F161*I161,2)</f>
        <v>0</v>
      </c>
    </row>
    <row r="162" spans="1:10" ht="49.15" customHeight="1" x14ac:dyDescent="0.25">
      <c r="A162" s="1" t="s">
        <v>442</v>
      </c>
      <c r="B162" s="1" t="s">
        <v>19</v>
      </c>
      <c r="C162" s="1" t="s">
        <v>323</v>
      </c>
      <c r="D162" s="1" t="s">
        <v>324</v>
      </c>
      <c r="E162" s="1" t="s">
        <v>65</v>
      </c>
      <c r="F162" s="2">
        <v>32.29</v>
      </c>
      <c r="G162" s="3">
        <v>0</v>
      </c>
      <c r="H162" s="3">
        <v>0</v>
      </c>
      <c r="I162" s="2">
        <f t="shared" si="18"/>
        <v>0</v>
      </c>
      <c r="J162" s="2">
        <f t="shared" si="19"/>
        <v>0</v>
      </c>
    </row>
    <row r="163" spans="1:10" ht="55.9" customHeight="1" x14ac:dyDescent="0.25">
      <c r="A163" s="1" t="s">
        <v>443</v>
      </c>
      <c r="B163" s="1" t="s">
        <v>70</v>
      </c>
      <c r="C163" s="1" t="s">
        <v>444</v>
      </c>
      <c r="D163" s="1" t="s">
        <v>445</v>
      </c>
      <c r="E163" s="1" t="s">
        <v>337</v>
      </c>
      <c r="F163" s="2">
        <v>1333.98</v>
      </c>
      <c r="G163" s="3">
        <v>0</v>
      </c>
      <c r="H163" s="3">
        <v>0</v>
      </c>
      <c r="I163" s="2">
        <f t="shared" si="18"/>
        <v>0</v>
      </c>
      <c r="J163" s="2">
        <f t="shared" si="19"/>
        <v>0</v>
      </c>
    </row>
    <row r="164" spans="1:10" ht="55.9" customHeight="1" x14ac:dyDescent="0.25">
      <c r="A164" s="1" t="s">
        <v>446</v>
      </c>
      <c r="B164" s="1" t="s">
        <v>70</v>
      </c>
      <c r="C164" s="1" t="s">
        <v>435</v>
      </c>
      <c r="D164" s="1" t="s">
        <v>436</v>
      </c>
      <c r="E164" s="1" t="s">
        <v>337</v>
      </c>
      <c r="F164" s="2">
        <v>684</v>
      </c>
      <c r="G164" s="3">
        <v>0</v>
      </c>
      <c r="H164" s="3">
        <v>0</v>
      </c>
      <c r="I164" s="2">
        <f t="shared" si="18"/>
        <v>0</v>
      </c>
      <c r="J164" s="2">
        <f t="shared" si="19"/>
        <v>0</v>
      </c>
    </row>
    <row r="165" spans="1:10" ht="55.9" customHeight="1" x14ac:dyDescent="0.25">
      <c r="A165" s="1" t="s">
        <v>447</v>
      </c>
      <c r="B165" s="1" t="s">
        <v>70</v>
      </c>
      <c r="C165" s="1" t="s">
        <v>448</v>
      </c>
      <c r="D165" s="1" t="s">
        <v>449</v>
      </c>
      <c r="E165" s="1" t="s">
        <v>337</v>
      </c>
      <c r="F165" s="2">
        <v>2591.92</v>
      </c>
      <c r="G165" s="3">
        <v>0</v>
      </c>
      <c r="H165" s="3">
        <v>0</v>
      </c>
      <c r="I165" s="2">
        <f t="shared" si="18"/>
        <v>0</v>
      </c>
      <c r="J165" s="2">
        <f t="shared" si="19"/>
        <v>0</v>
      </c>
    </row>
    <row r="166" spans="1:10" ht="89.65" customHeight="1" x14ac:dyDescent="0.25">
      <c r="A166" s="1" t="s">
        <v>450</v>
      </c>
      <c r="B166" s="1" t="s">
        <v>19</v>
      </c>
      <c r="C166" s="1" t="s">
        <v>451</v>
      </c>
      <c r="D166" s="1" t="s">
        <v>452</v>
      </c>
      <c r="E166" s="1" t="s">
        <v>43</v>
      </c>
      <c r="F166" s="2">
        <v>72</v>
      </c>
      <c r="G166" s="3">
        <v>0</v>
      </c>
      <c r="H166" s="3">
        <v>0</v>
      </c>
      <c r="I166" s="2">
        <f t="shared" si="18"/>
        <v>0</v>
      </c>
      <c r="J166" s="2">
        <f t="shared" si="19"/>
        <v>0</v>
      </c>
    </row>
    <row r="167" spans="1:10" ht="61.15" customHeight="1" x14ac:dyDescent="0.25">
      <c r="A167" s="1" t="s">
        <v>453</v>
      </c>
      <c r="B167" s="1" t="s">
        <v>19</v>
      </c>
      <c r="C167" s="1" t="s">
        <v>454</v>
      </c>
      <c r="D167" s="1" t="s">
        <v>455</v>
      </c>
      <c r="E167" s="1" t="s">
        <v>43</v>
      </c>
      <c r="F167" s="2">
        <v>72</v>
      </c>
      <c r="G167" s="3">
        <v>0</v>
      </c>
      <c r="H167" s="3">
        <v>0</v>
      </c>
      <c r="I167" s="2">
        <f t="shared" si="18"/>
        <v>0</v>
      </c>
      <c r="J167" s="2">
        <f t="shared" si="19"/>
        <v>0</v>
      </c>
    </row>
    <row r="168" spans="1:10" ht="41.45" customHeight="1" x14ac:dyDescent="0.25">
      <c r="A168" s="1" t="s">
        <v>456</v>
      </c>
      <c r="B168" s="1" t="s">
        <v>19</v>
      </c>
      <c r="C168" s="1" t="s">
        <v>457</v>
      </c>
      <c r="D168" s="1" t="s">
        <v>458</v>
      </c>
      <c r="E168" s="1" t="s">
        <v>28</v>
      </c>
      <c r="F168" s="2">
        <v>3.14</v>
      </c>
      <c r="G168" s="3">
        <v>0</v>
      </c>
      <c r="H168" s="3">
        <v>0</v>
      </c>
      <c r="I168" s="2">
        <f t="shared" si="18"/>
        <v>0</v>
      </c>
      <c r="J168" s="2">
        <f t="shared" si="19"/>
        <v>0</v>
      </c>
    </row>
    <row r="169" spans="1:10" ht="74.25" customHeight="1" x14ac:dyDescent="0.25">
      <c r="A169" s="1" t="s">
        <v>459</v>
      </c>
      <c r="B169" s="1" t="s">
        <v>19</v>
      </c>
      <c r="C169" s="1" t="s">
        <v>460</v>
      </c>
      <c r="D169" s="1" t="s">
        <v>461</v>
      </c>
      <c r="E169" s="1" t="s">
        <v>89</v>
      </c>
      <c r="F169" s="2">
        <v>9.42</v>
      </c>
      <c r="G169" s="3">
        <v>0</v>
      </c>
      <c r="H169" s="3">
        <v>0</v>
      </c>
      <c r="I169" s="2">
        <f t="shared" si="18"/>
        <v>0</v>
      </c>
      <c r="J169" s="2">
        <f t="shared" si="19"/>
        <v>0</v>
      </c>
    </row>
    <row r="170" spans="1:10" x14ac:dyDescent="0.25">
      <c r="A170" s="1" t="s">
        <v>462</v>
      </c>
      <c r="B170" s="1"/>
      <c r="C170" s="1"/>
      <c r="D170" s="1" t="s">
        <v>463</v>
      </c>
    </row>
    <row r="171" spans="1:10" ht="77.45" customHeight="1" x14ac:dyDescent="0.25">
      <c r="A171" s="1" t="s">
        <v>464</v>
      </c>
      <c r="B171" s="1" t="s">
        <v>19</v>
      </c>
      <c r="C171" s="1" t="s">
        <v>465</v>
      </c>
      <c r="D171" s="1" t="s">
        <v>466</v>
      </c>
      <c r="E171" s="1" t="s">
        <v>28</v>
      </c>
      <c r="F171" s="2">
        <v>75.44</v>
      </c>
      <c r="G171" s="3">
        <v>0</v>
      </c>
      <c r="H171" s="3">
        <v>0</v>
      </c>
      <c r="I171" s="2">
        <f t="shared" ref="I171:I180" si="20">ROUND(G171*(1 + H171/100),2)</f>
        <v>0</v>
      </c>
      <c r="J171" s="2">
        <f t="shared" ref="J171:J180" si="21">ROUND(F171*I171,2)</f>
        <v>0</v>
      </c>
    </row>
    <row r="172" spans="1:10" ht="49.15" customHeight="1" x14ac:dyDescent="0.25">
      <c r="A172" s="1" t="s">
        <v>467</v>
      </c>
      <c r="B172" s="1" t="s">
        <v>19</v>
      </c>
      <c r="C172" s="1" t="s">
        <v>323</v>
      </c>
      <c r="D172" s="1" t="s">
        <v>324</v>
      </c>
      <c r="E172" s="1" t="s">
        <v>65</v>
      </c>
      <c r="F172" s="2">
        <v>43.41</v>
      </c>
      <c r="G172" s="3">
        <v>0</v>
      </c>
      <c r="H172" s="3">
        <v>0</v>
      </c>
      <c r="I172" s="2">
        <f t="shared" si="20"/>
        <v>0</v>
      </c>
      <c r="J172" s="2">
        <f t="shared" si="21"/>
        <v>0</v>
      </c>
    </row>
    <row r="173" spans="1:10" ht="55.9" customHeight="1" x14ac:dyDescent="0.25">
      <c r="A173" s="1" t="s">
        <v>468</v>
      </c>
      <c r="B173" s="1" t="s">
        <v>70</v>
      </c>
      <c r="C173" s="1" t="s">
        <v>444</v>
      </c>
      <c r="D173" s="1" t="s">
        <v>445</v>
      </c>
      <c r="E173" s="1" t="s">
        <v>337</v>
      </c>
      <c r="F173" s="2">
        <v>1426.49</v>
      </c>
      <c r="G173" s="3">
        <v>0</v>
      </c>
      <c r="H173" s="3">
        <v>0</v>
      </c>
      <c r="I173" s="2">
        <f t="shared" si="20"/>
        <v>0</v>
      </c>
      <c r="J173" s="2">
        <f t="shared" si="21"/>
        <v>0</v>
      </c>
    </row>
    <row r="174" spans="1:10" ht="55.9" customHeight="1" x14ac:dyDescent="0.25">
      <c r="A174" s="1" t="s">
        <v>469</v>
      </c>
      <c r="B174" s="1" t="s">
        <v>70</v>
      </c>
      <c r="C174" s="1" t="s">
        <v>435</v>
      </c>
      <c r="D174" s="1" t="s">
        <v>436</v>
      </c>
      <c r="E174" s="1" t="s">
        <v>337</v>
      </c>
      <c r="F174" s="2">
        <v>684</v>
      </c>
      <c r="G174" s="3">
        <v>0</v>
      </c>
      <c r="H174" s="3">
        <v>0</v>
      </c>
      <c r="I174" s="2">
        <f t="shared" si="20"/>
        <v>0</v>
      </c>
      <c r="J174" s="2">
        <f t="shared" si="21"/>
        <v>0</v>
      </c>
    </row>
    <row r="175" spans="1:10" ht="55.9" customHeight="1" x14ac:dyDescent="0.25">
      <c r="A175" s="1" t="s">
        <v>470</v>
      </c>
      <c r="B175" s="1" t="s">
        <v>70</v>
      </c>
      <c r="C175" s="1" t="s">
        <v>448</v>
      </c>
      <c r="D175" s="1" t="s">
        <v>449</v>
      </c>
      <c r="E175" s="1" t="s">
        <v>337</v>
      </c>
      <c r="F175" s="2">
        <v>2976.96</v>
      </c>
      <c r="G175" s="3">
        <v>0</v>
      </c>
      <c r="H175" s="3">
        <v>0</v>
      </c>
      <c r="I175" s="2">
        <f t="shared" si="20"/>
        <v>0</v>
      </c>
      <c r="J175" s="2">
        <f t="shared" si="21"/>
        <v>0</v>
      </c>
    </row>
    <row r="176" spans="1:10" ht="46.35" customHeight="1" x14ac:dyDescent="0.25">
      <c r="A176" s="1" t="s">
        <v>471</v>
      </c>
      <c r="B176" s="1" t="s">
        <v>19</v>
      </c>
      <c r="C176" s="1" t="s">
        <v>472</v>
      </c>
      <c r="D176" s="1" t="s">
        <v>473</v>
      </c>
      <c r="E176" s="1" t="s">
        <v>28</v>
      </c>
      <c r="F176" s="2">
        <v>154.88</v>
      </c>
      <c r="G176" s="3">
        <v>0</v>
      </c>
      <c r="H176" s="3">
        <v>0</v>
      </c>
      <c r="I176" s="2">
        <f t="shared" si="20"/>
        <v>0</v>
      </c>
      <c r="J176" s="2">
        <f t="shared" si="21"/>
        <v>0</v>
      </c>
    </row>
    <row r="177" spans="1:10" ht="89.65" customHeight="1" x14ac:dyDescent="0.25">
      <c r="A177" s="1" t="s">
        <v>474</v>
      </c>
      <c r="B177" s="1" t="s">
        <v>19</v>
      </c>
      <c r="C177" s="1" t="s">
        <v>451</v>
      </c>
      <c r="D177" s="1" t="s">
        <v>452</v>
      </c>
      <c r="E177" s="1" t="s">
        <v>43</v>
      </c>
      <c r="F177" s="2">
        <v>86.4</v>
      </c>
      <c r="G177" s="3">
        <v>0</v>
      </c>
      <c r="H177" s="3">
        <v>0</v>
      </c>
      <c r="I177" s="2">
        <f t="shared" si="20"/>
        <v>0</v>
      </c>
      <c r="J177" s="2">
        <f t="shared" si="21"/>
        <v>0</v>
      </c>
    </row>
    <row r="178" spans="1:10" ht="61.15" customHeight="1" x14ac:dyDescent="0.25">
      <c r="A178" s="1" t="s">
        <v>475</v>
      </c>
      <c r="B178" s="1" t="s">
        <v>19</v>
      </c>
      <c r="C178" s="1" t="s">
        <v>454</v>
      </c>
      <c r="D178" s="1" t="s">
        <v>455</v>
      </c>
      <c r="E178" s="1" t="s">
        <v>43</v>
      </c>
      <c r="F178" s="2">
        <v>86.4</v>
      </c>
      <c r="G178" s="3">
        <v>0</v>
      </c>
      <c r="H178" s="3">
        <v>0</v>
      </c>
      <c r="I178" s="2">
        <f t="shared" si="20"/>
        <v>0</v>
      </c>
      <c r="J178" s="2">
        <f t="shared" si="21"/>
        <v>0</v>
      </c>
    </row>
    <row r="179" spans="1:10" ht="41.45" customHeight="1" x14ac:dyDescent="0.25">
      <c r="A179" s="1" t="s">
        <v>476</v>
      </c>
      <c r="B179" s="1" t="s">
        <v>19</v>
      </c>
      <c r="C179" s="1" t="s">
        <v>457</v>
      </c>
      <c r="D179" s="1" t="s">
        <v>458</v>
      </c>
      <c r="E179" s="1" t="s">
        <v>28</v>
      </c>
      <c r="F179" s="2">
        <v>3.14</v>
      </c>
      <c r="G179" s="3">
        <v>0</v>
      </c>
      <c r="H179" s="3">
        <v>0</v>
      </c>
      <c r="I179" s="2">
        <f t="shared" si="20"/>
        <v>0</v>
      </c>
      <c r="J179" s="2">
        <f t="shared" si="21"/>
        <v>0</v>
      </c>
    </row>
    <row r="180" spans="1:10" ht="74.25" customHeight="1" x14ac:dyDescent="0.25">
      <c r="A180" s="1" t="s">
        <v>477</v>
      </c>
      <c r="B180" s="1" t="s">
        <v>19</v>
      </c>
      <c r="C180" s="1" t="s">
        <v>460</v>
      </c>
      <c r="D180" s="1" t="s">
        <v>461</v>
      </c>
      <c r="E180" s="1" t="s">
        <v>89</v>
      </c>
      <c r="F180" s="2">
        <v>9.42</v>
      </c>
      <c r="G180" s="3">
        <v>0</v>
      </c>
      <c r="H180" s="3">
        <v>0</v>
      </c>
      <c r="I180" s="2">
        <f t="shared" si="20"/>
        <v>0</v>
      </c>
      <c r="J180" s="2">
        <f t="shared" si="21"/>
        <v>0</v>
      </c>
    </row>
    <row r="181" spans="1:10" x14ac:dyDescent="0.25">
      <c r="A181" s="1" t="s">
        <v>478</v>
      </c>
      <c r="B181" s="1"/>
      <c r="C181" s="1"/>
      <c r="D181" s="1" t="s">
        <v>479</v>
      </c>
    </row>
    <row r="182" spans="1:10" ht="188.65" customHeight="1" x14ac:dyDescent="0.25">
      <c r="A182" s="1" t="s">
        <v>480</v>
      </c>
      <c r="B182" s="1" t="s">
        <v>19</v>
      </c>
      <c r="C182" s="1" t="s">
        <v>481</v>
      </c>
      <c r="D182" s="1" t="s">
        <v>482</v>
      </c>
      <c r="E182" s="1" t="s">
        <v>28</v>
      </c>
      <c r="F182" s="2">
        <v>60.51</v>
      </c>
      <c r="G182" s="3">
        <v>0</v>
      </c>
      <c r="H182" s="3">
        <v>0</v>
      </c>
      <c r="I182" s="2">
        <f t="shared" ref="I182:I191" si="22">ROUND(G182*(1 + H182/100),2)</f>
        <v>0</v>
      </c>
      <c r="J182" s="2">
        <f t="shared" ref="J182:J191" si="23">ROUND(F182*I182,2)</f>
        <v>0</v>
      </c>
    </row>
    <row r="183" spans="1:10" ht="77.45" customHeight="1" x14ac:dyDescent="0.25">
      <c r="A183" s="1" t="s">
        <v>483</v>
      </c>
      <c r="B183" s="1" t="s">
        <v>19</v>
      </c>
      <c r="C183" s="1" t="s">
        <v>465</v>
      </c>
      <c r="D183" s="1" t="s">
        <v>466</v>
      </c>
      <c r="E183" s="1" t="s">
        <v>28</v>
      </c>
      <c r="F183" s="2">
        <v>166.59</v>
      </c>
      <c r="G183" s="3">
        <v>0</v>
      </c>
      <c r="H183" s="3">
        <v>0</v>
      </c>
      <c r="I183" s="2">
        <f t="shared" si="22"/>
        <v>0</v>
      </c>
      <c r="J183" s="2">
        <f t="shared" si="23"/>
        <v>0</v>
      </c>
    </row>
    <row r="184" spans="1:10" ht="49.15" customHeight="1" x14ac:dyDescent="0.25">
      <c r="A184" s="1" t="s">
        <v>484</v>
      </c>
      <c r="B184" s="1" t="s">
        <v>19</v>
      </c>
      <c r="C184" s="1" t="s">
        <v>323</v>
      </c>
      <c r="D184" s="1" t="s">
        <v>324</v>
      </c>
      <c r="E184" s="1" t="s">
        <v>65</v>
      </c>
      <c r="F184" s="2">
        <v>69.5</v>
      </c>
      <c r="G184" s="3">
        <v>0</v>
      </c>
      <c r="H184" s="3">
        <v>0</v>
      </c>
      <c r="I184" s="2">
        <f t="shared" si="22"/>
        <v>0</v>
      </c>
      <c r="J184" s="2">
        <f t="shared" si="23"/>
        <v>0</v>
      </c>
    </row>
    <row r="185" spans="1:10" ht="55.35" customHeight="1" x14ac:dyDescent="0.25">
      <c r="A185" s="1" t="s">
        <v>485</v>
      </c>
      <c r="B185" s="1" t="s">
        <v>70</v>
      </c>
      <c r="C185" s="1" t="s">
        <v>335</v>
      </c>
      <c r="D185" s="1" t="s">
        <v>336</v>
      </c>
      <c r="E185" s="1" t="s">
        <v>337</v>
      </c>
      <c r="F185" s="2">
        <v>157</v>
      </c>
      <c r="G185" s="3">
        <v>0</v>
      </c>
      <c r="H185" s="3">
        <v>0</v>
      </c>
      <c r="I185" s="2">
        <f t="shared" si="22"/>
        <v>0</v>
      </c>
      <c r="J185" s="2">
        <f t="shared" si="23"/>
        <v>0</v>
      </c>
    </row>
    <row r="186" spans="1:10" ht="55.35" customHeight="1" x14ac:dyDescent="0.25">
      <c r="A186" s="1" t="s">
        <v>486</v>
      </c>
      <c r="B186" s="1" t="s">
        <v>70</v>
      </c>
      <c r="C186" s="1" t="s">
        <v>432</v>
      </c>
      <c r="D186" s="1" t="s">
        <v>433</v>
      </c>
      <c r="E186" s="1" t="s">
        <v>337</v>
      </c>
      <c r="F186" s="2">
        <v>85</v>
      </c>
      <c r="G186" s="3">
        <v>0</v>
      </c>
      <c r="H186" s="3">
        <v>0</v>
      </c>
      <c r="I186" s="2">
        <f t="shared" si="22"/>
        <v>0</v>
      </c>
      <c r="J186" s="2">
        <f t="shared" si="23"/>
        <v>0</v>
      </c>
    </row>
    <row r="187" spans="1:10" ht="55.9" customHeight="1" x14ac:dyDescent="0.25">
      <c r="A187" s="1" t="s">
        <v>487</v>
      </c>
      <c r="B187" s="1" t="s">
        <v>70</v>
      </c>
      <c r="C187" s="1" t="s">
        <v>444</v>
      </c>
      <c r="D187" s="1" t="s">
        <v>445</v>
      </c>
      <c r="E187" s="1" t="s">
        <v>337</v>
      </c>
      <c r="F187" s="2">
        <v>1595</v>
      </c>
      <c r="G187" s="3">
        <v>0</v>
      </c>
      <c r="H187" s="3">
        <v>0</v>
      </c>
      <c r="I187" s="2">
        <f t="shared" si="22"/>
        <v>0</v>
      </c>
      <c r="J187" s="2">
        <f t="shared" si="23"/>
        <v>0</v>
      </c>
    </row>
    <row r="188" spans="1:10" ht="55.9" customHeight="1" x14ac:dyDescent="0.25">
      <c r="A188" s="1" t="s">
        <v>488</v>
      </c>
      <c r="B188" s="1" t="s">
        <v>70</v>
      </c>
      <c r="C188" s="1" t="s">
        <v>435</v>
      </c>
      <c r="D188" s="1" t="s">
        <v>436</v>
      </c>
      <c r="E188" s="1" t="s">
        <v>337</v>
      </c>
      <c r="F188" s="2">
        <v>684</v>
      </c>
      <c r="G188" s="3">
        <v>0</v>
      </c>
      <c r="H188" s="3">
        <v>0</v>
      </c>
      <c r="I188" s="2">
        <f t="shared" si="22"/>
        <v>0</v>
      </c>
      <c r="J188" s="2">
        <f t="shared" si="23"/>
        <v>0</v>
      </c>
    </row>
    <row r="189" spans="1:10" ht="55.9" customHeight="1" x14ac:dyDescent="0.25">
      <c r="A189" s="1" t="s">
        <v>489</v>
      </c>
      <c r="B189" s="1" t="s">
        <v>70</v>
      </c>
      <c r="C189" s="1" t="s">
        <v>339</v>
      </c>
      <c r="D189" s="1" t="s">
        <v>340</v>
      </c>
      <c r="E189" s="1" t="s">
        <v>337</v>
      </c>
      <c r="F189" s="2">
        <v>1286</v>
      </c>
      <c r="G189" s="3">
        <v>0</v>
      </c>
      <c r="H189" s="3">
        <v>0</v>
      </c>
      <c r="I189" s="2">
        <f t="shared" si="22"/>
        <v>0</v>
      </c>
      <c r="J189" s="2">
        <f t="shared" si="23"/>
        <v>0</v>
      </c>
    </row>
    <row r="190" spans="1:10" ht="55.9" customHeight="1" x14ac:dyDescent="0.25">
      <c r="A190" s="1" t="s">
        <v>490</v>
      </c>
      <c r="B190" s="1" t="s">
        <v>70</v>
      </c>
      <c r="C190" s="1" t="s">
        <v>448</v>
      </c>
      <c r="D190" s="1" t="s">
        <v>449</v>
      </c>
      <c r="E190" s="1" t="s">
        <v>337</v>
      </c>
      <c r="F190" s="2">
        <v>3838</v>
      </c>
      <c r="G190" s="3">
        <v>0</v>
      </c>
      <c r="H190" s="3">
        <v>0</v>
      </c>
      <c r="I190" s="2">
        <f t="shared" si="22"/>
        <v>0</v>
      </c>
      <c r="J190" s="2">
        <f t="shared" si="23"/>
        <v>0</v>
      </c>
    </row>
    <row r="191" spans="1:10" ht="46.35" customHeight="1" x14ac:dyDescent="0.25">
      <c r="A191" s="1" t="s">
        <v>491</v>
      </c>
      <c r="B191" s="1" t="s">
        <v>19</v>
      </c>
      <c r="C191" s="1" t="s">
        <v>472</v>
      </c>
      <c r="D191" s="1" t="s">
        <v>473</v>
      </c>
      <c r="E191" s="1" t="s">
        <v>28</v>
      </c>
      <c r="F191" s="2">
        <v>309.76</v>
      </c>
      <c r="G191" s="3">
        <v>0</v>
      </c>
      <c r="H191" s="3">
        <v>0</v>
      </c>
      <c r="I191" s="2">
        <f t="shared" si="22"/>
        <v>0</v>
      </c>
      <c r="J191" s="2">
        <f t="shared" si="23"/>
        <v>0</v>
      </c>
    </row>
    <row r="192" spans="1:10" x14ac:dyDescent="0.25">
      <c r="A192" s="1" t="s">
        <v>492</v>
      </c>
      <c r="B192" s="1"/>
      <c r="C192" s="1"/>
      <c r="D192" s="1" t="s">
        <v>493</v>
      </c>
    </row>
    <row r="193" spans="1:10" ht="83.25" customHeight="1" x14ac:dyDescent="0.25">
      <c r="A193" s="1" t="s">
        <v>494</v>
      </c>
      <c r="B193" s="1" t="s">
        <v>19</v>
      </c>
      <c r="C193" s="1" t="s">
        <v>495</v>
      </c>
      <c r="D193" s="1" t="s">
        <v>496</v>
      </c>
      <c r="E193" s="1" t="s">
        <v>28</v>
      </c>
      <c r="F193" s="2">
        <v>13.09</v>
      </c>
      <c r="G193" s="3">
        <v>0</v>
      </c>
      <c r="H193" s="3">
        <v>0</v>
      </c>
      <c r="I193" s="2">
        <f>ROUND(G193*(1 + H193/100),2)</f>
        <v>0</v>
      </c>
      <c r="J193" s="2">
        <f>ROUND(F193*I193,2)</f>
        <v>0</v>
      </c>
    </row>
    <row r="194" spans="1:10" ht="49.15" customHeight="1" x14ac:dyDescent="0.25">
      <c r="A194" s="1" t="s">
        <v>497</v>
      </c>
      <c r="B194" s="1" t="s">
        <v>19</v>
      </c>
      <c r="C194" s="1" t="s">
        <v>323</v>
      </c>
      <c r="D194" s="1" t="s">
        <v>324</v>
      </c>
      <c r="E194" s="1" t="s">
        <v>65</v>
      </c>
      <c r="F194" s="2">
        <v>1.39</v>
      </c>
      <c r="G194" s="3">
        <v>0</v>
      </c>
      <c r="H194" s="3">
        <v>0</v>
      </c>
      <c r="I194" s="2">
        <f>ROUND(G194*(1 + H194/100),2)</f>
        <v>0</v>
      </c>
      <c r="J194" s="2">
        <f>ROUND(F194*I194,2)</f>
        <v>0</v>
      </c>
    </row>
    <row r="195" spans="1:10" ht="55.35" customHeight="1" x14ac:dyDescent="0.25">
      <c r="A195" s="1" t="s">
        <v>498</v>
      </c>
      <c r="B195" s="1" t="s">
        <v>70</v>
      </c>
      <c r="C195" s="1" t="s">
        <v>499</v>
      </c>
      <c r="D195" s="1" t="s">
        <v>500</v>
      </c>
      <c r="E195" s="1" t="s">
        <v>337</v>
      </c>
      <c r="F195" s="2">
        <v>165</v>
      </c>
      <c r="G195" s="3">
        <v>0</v>
      </c>
      <c r="H195" s="3">
        <v>0</v>
      </c>
      <c r="I195" s="2">
        <f>ROUND(G195*(1 + H195/100),2)</f>
        <v>0</v>
      </c>
      <c r="J195" s="2">
        <f>ROUND(F195*I195,2)</f>
        <v>0</v>
      </c>
    </row>
    <row r="196" spans="1:10" x14ac:dyDescent="0.25">
      <c r="A196" s="1" t="s">
        <v>501</v>
      </c>
      <c r="B196" s="1"/>
      <c r="C196" s="1"/>
      <c r="D196" s="1" t="s">
        <v>502</v>
      </c>
    </row>
    <row r="197" spans="1:10" ht="31.15" customHeight="1" x14ac:dyDescent="0.25">
      <c r="A197" s="1" t="s">
        <v>503</v>
      </c>
      <c r="B197" s="1" t="s">
        <v>86</v>
      </c>
      <c r="C197" s="1" t="s">
        <v>504</v>
      </c>
      <c r="D197" s="1" t="s">
        <v>505</v>
      </c>
      <c r="E197" s="1" t="s">
        <v>89</v>
      </c>
      <c r="F197" s="2">
        <v>17.82</v>
      </c>
      <c r="G197" s="3">
        <v>0</v>
      </c>
      <c r="H197" s="3">
        <v>0</v>
      </c>
      <c r="I197" s="2">
        <f>ROUND(G197*(1 + H197/100),2)</f>
        <v>0</v>
      </c>
      <c r="J197" s="2">
        <f>ROUND(F197*I197,2)</f>
        <v>0</v>
      </c>
    </row>
    <row r="198" spans="1:10" x14ac:dyDescent="0.25">
      <c r="A198" s="1" t="s">
        <v>506</v>
      </c>
      <c r="B198" s="1"/>
      <c r="C198" s="1"/>
      <c r="D198" s="1" t="s">
        <v>507</v>
      </c>
    </row>
    <row r="199" spans="1:10" ht="49.15" customHeight="1" x14ac:dyDescent="0.25">
      <c r="A199" s="1" t="s">
        <v>508</v>
      </c>
      <c r="B199" s="1" t="s">
        <v>19</v>
      </c>
      <c r="C199" s="1" t="s">
        <v>323</v>
      </c>
      <c r="D199" s="1" t="s">
        <v>324</v>
      </c>
      <c r="E199" s="1" t="s">
        <v>65</v>
      </c>
      <c r="F199" s="2">
        <v>34.81</v>
      </c>
      <c r="G199" s="3">
        <v>0</v>
      </c>
      <c r="H199" s="3">
        <v>0</v>
      </c>
      <c r="I199" s="2">
        <f t="shared" ref="I199:I204" si="24">ROUND(G199*(1 + H199/100),2)</f>
        <v>0</v>
      </c>
      <c r="J199" s="2">
        <f t="shared" ref="J199:J204" si="25">ROUND(F199*I199,2)</f>
        <v>0</v>
      </c>
    </row>
    <row r="200" spans="1:10" ht="32.450000000000003" customHeight="1" x14ac:dyDescent="0.25">
      <c r="A200" s="1" t="s">
        <v>509</v>
      </c>
      <c r="B200" s="1" t="s">
        <v>19</v>
      </c>
      <c r="C200" s="1" t="s">
        <v>510</v>
      </c>
      <c r="D200" s="1" t="s">
        <v>511</v>
      </c>
      <c r="E200" s="1" t="s">
        <v>22</v>
      </c>
      <c r="F200" s="2">
        <v>365</v>
      </c>
      <c r="G200" s="3">
        <v>0</v>
      </c>
      <c r="H200" s="3">
        <v>0</v>
      </c>
      <c r="I200" s="2">
        <f t="shared" si="24"/>
        <v>0</v>
      </c>
      <c r="J200" s="2">
        <f t="shared" si="25"/>
        <v>0</v>
      </c>
    </row>
    <row r="201" spans="1:10" ht="76.900000000000006" customHeight="1" x14ac:dyDescent="0.25">
      <c r="A201" s="1" t="s">
        <v>512</v>
      </c>
      <c r="B201" s="1" t="s">
        <v>70</v>
      </c>
      <c r="C201" s="1" t="s">
        <v>513</v>
      </c>
      <c r="D201" s="1" t="s">
        <v>514</v>
      </c>
      <c r="E201" s="1" t="s">
        <v>28</v>
      </c>
      <c r="F201" s="2">
        <v>1365.78</v>
      </c>
      <c r="G201" s="3">
        <v>0</v>
      </c>
      <c r="H201" s="3">
        <v>0</v>
      </c>
      <c r="I201" s="2">
        <f t="shared" si="24"/>
        <v>0</v>
      </c>
      <c r="J201" s="2">
        <f t="shared" si="25"/>
        <v>0</v>
      </c>
    </row>
    <row r="202" spans="1:10" ht="58.15" customHeight="1" x14ac:dyDescent="0.25">
      <c r="A202" s="1" t="s">
        <v>515</v>
      </c>
      <c r="B202" s="1" t="s">
        <v>19</v>
      </c>
      <c r="C202" s="1" t="s">
        <v>516</v>
      </c>
      <c r="D202" s="1" t="s">
        <v>517</v>
      </c>
      <c r="E202" s="1" t="s">
        <v>65</v>
      </c>
      <c r="F202" s="2">
        <v>34.81</v>
      </c>
      <c r="G202" s="3">
        <v>0</v>
      </c>
      <c r="H202" s="3">
        <v>0</v>
      </c>
      <c r="I202" s="2">
        <f t="shared" si="24"/>
        <v>0</v>
      </c>
      <c r="J202" s="2">
        <f t="shared" si="25"/>
        <v>0</v>
      </c>
    </row>
    <row r="203" spans="1:10" ht="55.35" customHeight="1" x14ac:dyDescent="0.25">
      <c r="A203" s="1" t="s">
        <v>518</v>
      </c>
      <c r="B203" s="1" t="s">
        <v>70</v>
      </c>
      <c r="C203" s="1" t="s">
        <v>499</v>
      </c>
      <c r="D203" s="1" t="s">
        <v>500</v>
      </c>
      <c r="E203" s="1" t="s">
        <v>337</v>
      </c>
      <c r="F203" s="2">
        <v>4353</v>
      </c>
      <c r="G203" s="3">
        <v>0</v>
      </c>
      <c r="H203" s="3">
        <v>0</v>
      </c>
      <c r="I203" s="2">
        <f t="shared" si="24"/>
        <v>0</v>
      </c>
      <c r="J203" s="2">
        <f t="shared" si="25"/>
        <v>0</v>
      </c>
    </row>
    <row r="204" spans="1:10" ht="58.15" customHeight="1" x14ac:dyDescent="0.25">
      <c r="A204" s="1" t="s">
        <v>519</v>
      </c>
      <c r="B204" s="1" t="s">
        <v>19</v>
      </c>
      <c r="C204" s="1" t="s">
        <v>516</v>
      </c>
      <c r="D204" s="1" t="s">
        <v>517</v>
      </c>
      <c r="E204" s="1" t="s">
        <v>65</v>
      </c>
      <c r="F204" s="2">
        <v>34.81</v>
      </c>
      <c r="G204" s="3">
        <v>0</v>
      </c>
      <c r="H204" s="3">
        <v>0</v>
      </c>
      <c r="I204" s="2">
        <f t="shared" si="24"/>
        <v>0</v>
      </c>
      <c r="J204" s="2">
        <f t="shared" si="25"/>
        <v>0</v>
      </c>
    </row>
    <row r="205" spans="1:10" x14ac:dyDescent="0.25">
      <c r="A205" s="1" t="s">
        <v>520</v>
      </c>
      <c r="B205" s="1"/>
      <c r="C205" s="1"/>
      <c r="D205" s="1" t="s">
        <v>521</v>
      </c>
    </row>
    <row r="206" spans="1:10" ht="49.15" customHeight="1" x14ac:dyDescent="0.25">
      <c r="A206" s="1" t="s">
        <v>522</v>
      </c>
      <c r="B206" s="1" t="s">
        <v>19</v>
      </c>
      <c r="C206" s="1" t="s">
        <v>323</v>
      </c>
      <c r="D206" s="1" t="s">
        <v>324</v>
      </c>
      <c r="E206" s="1" t="s">
        <v>65</v>
      </c>
      <c r="F206" s="2">
        <v>323.5</v>
      </c>
      <c r="G206" s="3">
        <v>0</v>
      </c>
      <c r="H206" s="3">
        <v>0</v>
      </c>
      <c r="I206" s="2">
        <f t="shared" ref="I206:I213" si="26">ROUND(G206*(1 + H206/100),2)</f>
        <v>0</v>
      </c>
      <c r="J206" s="2">
        <f t="shared" ref="J206:J213" si="27">ROUND(F206*I206,2)</f>
        <v>0</v>
      </c>
    </row>
    <row r="207" spans="1:10" ht="80.099999999999994" customHeight="1" x14ac:dyDescent="0.25">
      <c r="A207" s="1" t="s">
        <v>523</v>
      </c>
      <c r="B207" s="1" t="s">
        <v>19</v>
      </c>
      <c r="C207" s="1" t="s">
        <v>524</v>
      </c>
      <c r="D207" s="1" t="s">
        <v>525</v>
      </c>
      <c r="E207" s="1" t="s">
        <v>28</v>
      </c>
      <c r="F207" s="2">
        <v>314.73</v>
      </c>
      <c r="G207" s="3">
        <v>0</v>
      </c>
      <c r="H207" s="3">
        <v>0</v>
      </c>
      <c r="I207" s="2">
        <f t="shared" si="26"/>
        <v>0</v>
      </c>
      <c r="J207" s="2">
        <f t="shared" si="27"/>
        <v>0</v>
      </c>
    </row>
    <row r="208" spans="1:10" ht="55.35" customHeight="1" x14ac:dyDescent="0.25">
      <c r="A208" s="1" t="s">
        <v>526</v>
      </c>
      <c r="B208" s="1" t="s">
        <v>70</v>
      </c>
      <c r="C208" s="1" t="s">
        <v>335</v>
      </c>
      <c r="D208" s="1" t="s">
        <v>336</v>
      </c>
      <c r="E208" s="1" t="s">
        <v>337</v>
      </c>
      <c r="F208" s="2">
        <v>583</v>
      </c>
      <c r="G208" s="3">
        <v>0</v>
      </c>
      <c r="H208" s="3">
        <v>0</v>
      </c>
      <c r="I208" s="2">
        <f t="shared" si="26"/>
        <v>0</v>
      </c>
      <c r="J208" s="2">
        <f t="shared" si="27"/>
        <v>0</v>
      </c>
    </row>
    <row r="209" spans="1:10" ht="55.35" customHeight="1" x14ac:dyDescent="0.25">
      <c r="A209" s="1" t="s">
        <v>527</v>
      </c>
      <c r="B209" s="1" t="s">
        <v>70</v>
      </c>
      <c r="C209" s="1" t="s">
        <v>432</v>
      </c>
      <c r="D209" s="1" t="s">
        <v>433</v>
      </c>
      <c r="E209" s="1" t="s">
        <v>337</v>
      </c>
      <c r="F209" s="2">
        <v>11601</v>
      </c>
      <c r="G209" s="3">
        <v>0</v>
      </c>
      <c r="H209" s="3">
        <v>0</v>
      </c>
      <c r="I209" s="2">
        <f t="shared" si="26"/>
        <v>0</v>
      </c>
      <c r="J209" s="2">
        <f t="shared" si="27"/>
        <v>0</v>
      </c>
    </row>
    <row r="210" spans="1:10" ht="55.9" customHeight="1" x14ac:dyDescent="0.25">
      <c r="A210" s="1" t="s">
        <v>528</v>
      </c>
      <c r="B210" s="1" t="s">
        <v>70</v>
      </c>
      <c r="C210" s="1" t="s">
        <v>444</v>
      </c>
      <c r="D210" s="1" t="s">
        <v>445</v>
      </c>
      <c r="E210" s="1" t="s">
        <v>337</v>
      </c>
      <c r="F210" s="2">
        <v>8104</v>
      </c>
      <c r="G210" s="3">
        <v>0</v>
      </c>
      <c r="H210" s="3">
        <v>0</v>
      </c>
      <c r="I210" s="2">
        <f t="shared" si="26"/>
        <v>0</v>
      </c>
      <c r="J210" s="2">
        <f t="shared" si="27"/>
        <v>0</v>
      </c>
    </row>
    <row r="211" spans="1:10" ht="55.9" customHeight="1" x14ac:dyDescent="0.25">
      <c r="A211" s="1" t="s">
        <v>529</v>
      </c>
      <c r="B211" s="1" t="s">
        <v>70</v>
      </c>
      <c r="C211" s="1" t="s">
        <v>339</v>
      </c>
      <c r="D211" s="1" t="s">
        <v>340</v>
      </c>
      <c r="E211" s="1" t="s">
        <v>337</v>
      </c>
      <c r="F211" s="2">
        <v>3195</v>
      </c>
      <c r="G211" s="3">
        <v>0</v>
      </c>
      <c r="H211" s="3">
        <v>0</v>
      </c>
      <c r="I211" s="2">
        <f t="shared" si="26"/>
        <v>0</v>
      </c>
      <c r="J211" s="2">
        <f t="shared" si="27"/>
        <v>0</v>
      </c>
    </row>
    <row r="212" spans="1:10" ht="55.9" customHeight="1" x14ac:dyDescent="0.25">
      <c r="A212" s="1" t="s">
        <v>530</v>
      </c>
      <c r="B212" s="1" t="s">
        <v>70</v>
      </c>
      <c r="C212" s="1" t="s">
        <v>531</v>
      </c>
      <c r="D212" s="1" t="s">
        <v>532</v>
      </c>
      <c r="E212" s="1" t="s">
        <v>337</v>
      </c>
      <c r="F212" s="2">
        <v>3266</v>
      </c>
      <c r="G212" s="3">
        <v>0</v>
      </c>
      <c r="H212" s="3">
        <v>0</v>
      </c>
      <c r="I212" s="2">
        <f t="shared" si="26"/>
        <v>0</v>
      </c>
      <c r="J212" s="2">
        <f t="shared" si="27"/>
        <v>0</v>
      </c>
    </row>
    <row r="213" spans="1:10" ht="76.150000000000006" customHeight="1" x14ac:dyDescent="0.25">
      <c r="A213" s="1" t="s">
        <v>533</v>
      </c>
      <c r="B213" s="1" t="s">
        <v>19</v>
      </c>
      <c r="C213" s="1" t="s">
        <v>534</v>
      </c>
      <c r="D213" s="1" t="s">
        <v>535</v>
      </c>
      <c r="E213" s="1" t="s">
        <v>28</v>
      </c>
      <c r="F213" s="2">
        <v>231.38</v>
      </c>
      <c r="G213" s="3">
        <v>0</v>
      </c>
      <c r="H213" s="3">
        <v>0</v>
      </c>
      <c r="I213" s="2">
        <f t="shared" si="26"/>
        <v>0</v>
      </c>
      <c r="J213" s="2">
        <f t="shared" si="27"/>
        <v>0</v>
      </c>
    </row>
    <row r="214" spans="1:10" ht="18.95" customHeight="1" x14ac:dyDescent="0.25">
      <c r="A214" s="1" t="s">
        <v>536</v>
      </c>
      <c r="B214" s="1"/>
      <c r="C214" s="1"/>
      <c r="D214" s="1" t="s">
        <v>537</v>
      </c>
    </row>
    <row r="215" spans="1:10" ht="49.15" customHeight="1" x14ac:dyDescent="0.25">
      <c r="A215" s="1" t="s">
        <v>538</v>
      </c>
      <c r="B215" s="1" t="s">
        <v>19</v>
      </c>
      <c r="C215" s="1" t="s">
        <v>323</v>
      </c>
      <c r="D215" s="1" t="s">
        <v>324</v>
      </c>
      <c r="E215" s="1" t="s">
        <v>65</v>
      </c>
      <c r="F215" s="2">
        <v>20.079999999999998</v>
      </c>
      <c r="G215" s="3">
        <v>0</v>
      </c>
      <c r="H215" s="3">
        <v>0</v>
      </c>
      <c r="I215" s="2">
        <f t="shared" ref="I215:I220" si="28">ROUND(G215*(1 + H215/100),2)</f>
        <v>0</v>
      </c>
      <c r="J215" s="2">
        <f t="shared" ref="J215:J220" si="29">ROUND(F215*I215,2)</f>
        <v>0</v>
      </c>
    </row>
    <row r="216" spans="1:10" ht="111.2" customHeight="1" x14ac:dyDescent="0.25">
      <c r="A216" s="1" t="s">
        <v>539</v>
      </c>
      <c r="B216" s="1" t="s">
        <v>19</v>
      </c>
      <c r="C216" s="1" t="s">
        <v>326</v>
      </c>
      <c r="D216" s="1" t="s">
        <v>327</v>
      </c>
      <c r="E216" s="1" t="s">
        <v>28</v>
      </c>
      <c r="F216" s="2">
        <v>190.89</v>
      </c>
      <c r="G216" s="3">
        <v>0</v>
      </c>
      <c r="H216" s="3">
        <v>0</v>
      </c>
      <c r="I216" s="2">
        <f t="shared" si="28"/>
        <v>0</v>
      </c>
      <c r="J216" s="2">
        <f t="shared" si="29"/>
        <v>0</v>
      </c>
    </row>
    <row r="217" spans="1:10" ht="55.35" customHeight="1" x14ac:dyDescent="0.25">
      <c r="A217" s="1" t="s">
        <v>540</v>
      </c>
      <c r="B217" s="1" t="s">
        <v>70</v>
      </c>
      <c r="C217" s="1" t="s">
        <v>335</v>
      </c>
      <c r="D217" s="1" t="s">
        <v>336</v>
      </c>
      <c r="E217" s="1" t="s">
        <v>337</v>
      </c>
      <c r="F217" s="2">
        <v>67</v>
      </c>
      <c r="G217" s="3">
        <v>0</v>
      </c>
      <c r="H217" s="3">
        <v>0</v>
      </c>
      <c r="I217" s="2">
        <f t="shared" si="28"/>
        <v>0</v>
      </c>
      <c r="J217" s="2">
        <f t="shared" si="29"/>
        <v>0</v>
      </c>
    </row>
    <row r="218" spans="1:10" ht="55.35" customHeight="1" x14ac:dyDescent="0.25">
      <c r="A218" s="1" t="s">
        <v>541</v>
      </c>
      <c r="B218" s="1" t="s">
        <v>70</v>
      </c>
      <c r="C218" s="1" t="s">
        <v>432</v>
      </c>
      <c r="D218" s="1" t="s">
        <v>433</v>
      </c>
      <c r="E218" s="1" t="s">
        <v>337</v>
      </c>
      <c r="F218" s="2">
        <v>899</v>
      </c>
      <c r="G218" s="3">
        <v>0</v>
      </c>
      <c r="H218" s="3">
        <v>0</v>
      </c>
      <c r="I218" s="2">
        <f t="shared" si="28"/>
        <v>0</v>
      </c>
      <c r="J218" s="2">
        <f t="shared" si="29"/>
        <v>0</v>
      </c>
    </row>
    <row r="219" spans="1:10" ht="55.9" customHeight="1" x14ac:dyDescent="0.25">
      <c r="A219" s="1" t="s">
        <v>542</v>
      </c>
      <c r="B219" s="1" t="s">
        <v>70</v>
      </c>
      <c r="C219" s="1" t="s">
        <v>339</v>
      </c>
      <c r="D219" s="1" t="s">
        <v>340</v>
      </c>
      <c r="E219" s="1" t="s">
        <v>337</v>
      </c>
      <c r="F219" s="2">
        <v>768</v>
      </c>
      <c r="G219" s="3">
        <v>0</v>
      </c>
      <c r="H219" s="3">
        <v>0</v>
      </c>
      <c r="I219" s="2">
        <f t="shared" si="28"/>
        <v>0</v>
      </c>
      <c r="J219" s="2">
        <f t="shared" si="29"/>
        <v>0</v>
      </c>
    </row>
    <row r="220" spans="1:10" ht="42.4" customHeight="1" x14ac:dyDescent="0.25">
      <c r="A220" s="1" t="s">
        <v>543</v>
      </c>
      <c r="B220" s="1" t="s">
        <v>86</v>
      </c>
      <c r="C220" s="1" t="s">
        <v>544</v>
      </c>
      <c r="D220" s="1" t="s">
        <v>545</v>
      </c>
      <c r="E220" s="1" t="s">
        <v>546</v>
      </c>
      <c r="F220" s="2">
        <v>255.2</v>
      </c>
      <c r="G220" s="3">
        <v>0</v>
      </c>
      <c r="H220" s="3">
        <v>0</v>
      </c>
      <c r="I220" s="2">
        <f t="shared" si="28"/>
        <v>0</v>
      </c>
      <c r="J220" s="2">
        <f t="shared" si="29"/>
        <v>0</v>
      </c>
    </row>
    <row r="221" spans="1:10" x14ac:dyDescent="0.25">
      <c r="A221" s="1" t="s">
        <v>547</v>
      </c>
      <c r="B221" s="1"/>
      <c r="C221" s="1"/>
      <c r="D221" s="1" t="s">
        <v>548</v>
      </c>
    </row>
    <row r="222" spans="1:10" ht="49.15" customHeight="1" x14ac:dyDescent="0.25">
      <c r="A222" s="1" t="s">
        <v>549</v>
      </c>
      <c r="B222" s="1" t="s">
        <v>19</v>
      </c>
      <c r="C222" s="1" t="s">
        <v>323</v>
      </c>
      <c r="D222" s="1" t="s">
        <v>324</v>
      </c>
      <c r="E222" s="1" t="s">
        <v>65</v>
      </c>
      <c r="F222" s="2">
        <v>10.66</v>
      </c>
      <c r="G222" s="3">
        <v>0</v>
      </c>
      <c r="H222" s="3">
        <v>0</v>
      </c>
      <c r="I222" s="2">
        <f>ROUND(G222*(1 + H222/100),2)</f>
        <v>0</v>
      </c>
      <c r="J222" s="2">
        <f>ROUND(F222*I222,2)</f>
        <v>0</v>
      </c>
    </row>
    <row r="223" spans="1:10" ht="68.849999999999994" customHeight="1" x14ac:dyDescent="0.25">
      <c r="A223" s="1" t="s">
        <v>550</v>
      </c>
      <c r="B223" s="1" t="s">
        <v>70</v>
      </c>
      <c r="C223" s="1" t="s">
        <v>551</v>
      </c>
      <c r="D223" s="1" t="s">
        <v>552</v>
      </c>
      <c r="E223" s="1" t="s">
        <v>28</v>
      </c>
      <c r="F223" s="2">
        <v>69.680000000000007</v>
      </c>
      <c r="G223" s="3">
        <v>0</v>
      </c>
      <c r="H223" s="3">
        <v>0</v>
      </c>
      <c r="I223" s="2">
        <f>ROUND(G223*(1 + H223/100),2)</f>
        <v>0</v>
      </c>
      <c r="J223" s="2">
        <f>ROUND(F223*I223,2)</f>
        <v>0</v>
      </c>
    </row>
    <row r="224" spans="1:10" ht="43.15" customHeight="1" x14ac:dyDescent="0.25">
      <c r="A224" s="1" t="s">
        <v>553</v>
      </c>
      <c r="B224" s="1" t="s">
        <v>70</v>
      </c>
      <c r="C224" s="1" t="s">
        <v>554</v>
      </c>
      <c r="D224" s="1" t="s">
        <v>555</v>
      </c>
      <c r="E224" s="1" t="s">
        <v>337</v>
      </c>
      <c r="F224" s="2">
        <v>337</v>
      </c>
      <c r="G224" s="3">
        <v>0</v>
      </c>
      <c r="H224" s="3">
        <v>0</v>
      </c>
      <c r="I224" s="2">
        <f>ROUND(G224*(1 + H224/100),2)</f>
        <v>0</v>
      </c>
      <c r="J224" s="2">
        <f>ROUND(F224*I224,2)</f>
        <v>0</v>
      </c>
    </row>
    <row r="225" spans="1:10" ht="43.7" customHeight="1" x14ac:dyDescent="0.25">
      <c r="A225" s="1" t="s">
        <v>556</v>
      </c>
      <c r="B225" s="1" t="s">
        <v>70</v>
      </c>
      <c r="C225" s="1" t="s">
        <v>557</v>
      </c>
      <c r="D225" s="1" t="s">
        <v>558</v>
      </c>
      <c r="E225" s="1" t="s">
        <v>337</v>
      </c>
      <c r="F225" s="2">
        <v>233</v>
      </c>
      <c r="G225" s="3">
        <v>0</v>
      </c>
      <c r="H225" s="3">
        <v>0</v>
      </c>
      <c r="I225" s="2">
        <f>ROUND(G225*(1 + H225/100),2)</f>
        <v>0</v>
      </c>
      <c r="J225" s="2">
        <f>ROUND(F225*I225,2)</f>
        <v>0</v>
      </c>
    </row>
    <row r="226" spans="1:10" ht="43.7" customHeight="1" x14ac:dyDescent="0.25">
      <c r="A226" s="1" t="s">
        <v>559</v>
      </c>
      <c r="B226" s="1" t="s">
        <v>70</v>
      </c>
      <c r="C226" s="1" t="s">
        <v>560</v>
      </c>
      <c r="D226" s="1" t="s">
        <v>561</v>
      </c>
      <c r="E226" s="1" t="s">
        <v>337</v>
      </c>
      <c r="F226" s="2">
        <v>389</v>
      </c>
      <c r="G226" s="3">
        <v>0</v>
      </c>
      <c r="H226" s="3">
        <v>0</v>
      </c>
      <c r="I226" s="2">
        <f>ROUND(G226*(1 + H226/100),2)</f>
        <v>0</v>
      </c>
      <c r="J226" s="2">
        <f>ROUND(F226*I226,2)</f>
        <v>0</v>
      </c>
    </row>
    <row r="227" spans="1:10" x14ac:dyDescent="0.25">
      <c r="A227" s="1" t="s">
        <v>562</v>
      </c>
      <c r="B227" s="1"/>
      <c r="C227" s="1"/>
      <c r="D227" s="1" t="s">
        <v>563</v>
      </c>
    </row>
    <row r="228" spans="1:10" ht="49.15" customHeight="1" x14ac:dyDescent="0.25">
      <c r="A228" s="1" t="s">
        <v>564</v>
      </c>
      <c r="B228" s="1" t="s">
        <v>19</v>
      </c>
      <c r="C228" s="1" t="s">
        <v>323</v>
      </c>
      <c r="D228" s="1" t="s">
        <v>324</v>
      </c>
      <c r="E228" s="1" t="s">
        <v>65</v>
      </c>
      <c r="F228" s="2">
        <v>1.23</v>
      </c>
      <c r="G228" s="3">
        <v>0</v>
      </c>
      <c r="H228" s="3">
        <v>0</v>
      </c>
      <c r="I228" s="2">
        <f>ROUND(G228*(1 + H228/100),2)</f>
        <v>0</v>
      </c>
      <c r="J228" s="2">
        <f>ROUND(F228*I228,2)</f>
        <v>0</v>
      </c>
    </row>
    <row r="229" spans="1:10" ht="68.849999999999994" customHeight="1" x14ac:dyDescent="0.25">
      <c r="A229" s="1" t="s">
        <v>565</v>
      </c>
      <c r="B229" s="1" t="s">
        <v>70</v>
      </c>
      <c r="C229" s="1" t="s">
        <v>551</v>
      </c>
      <c r="D229" s="1" t="s">
        <v>552</v>
      </c>
      <c r="E229" s="1" t="s">
        <v>28</v>
      </c>
      <c r="F229" s="2">
        <v>13.74</v>
      </c>
      <c r="G229" s="3">
        <v>0</v>
      </c>
      <c r="H229" s="3">
        <v>0</v>
      </c>
      <c r="I229" s="2">
        <f>ROUND(G229*(1 + H229/100),2)</f>
        <v>0</v>
      </c>
      <c r="J229" s="2">
        <f>ROUND(F229*I229,2)</f>
        <v>0</v>
      </c>
    </row>
    <row r="230" spans="1:10" ht="44.1" customHeight="1" x14ac:dyDescent="0.25">
      <c r="A230" s="1" t="s">
        <v>566</v>
      </c>
      <c r="B230" s="1" t="s">
        <v>70</v>
      </c>
      <c r="C230" s="1" t="s">
        <v>567</v>
      </c>
      <c r="D230" s="1" t="s">
        <v>568</v>
      </c>
      <c r="E230" s="1" t="s">
        <v>337</v>
      </c>
      <c r="F230" s="2">
        <v>18</v>
      </c>
      <c r="G230" s="3">
        <v>0</v>
      </c>
      <c r="H230" s="3">
        <v>0</v>
      </c>
      <c r="I230" s="2">
        <f>ROUND(G230*(1 + H230/100),2)</f>
        <v>0</v>
      </c>
      <c r="J230" s="2">
        <f>ROUND(F230*I230,2)</f>
        <v>0</v>
      </c>
    </row>
    <row r="231" spans="1:10" ht="43.15" customHeight="1" x14ac:dyDescent="0.25">
      <c r="A231" s="1" t="s">
        <v>569</v>
      </c>
      <c r="B231" s="1" t="s">
        <v>70</v>
      </c>
      <c r="C231" s="1" t="s">
        <v>554</v>
      </c>
      <c r="D231" s="1" t="s">
        <v>555</v>
      </c>
      <c r="E231" s="1" t="s">
        <v>337</v>
      </c>
      <c r="F231" s="2">
        <v>74</v>
      </c>
      <c r="G231" s="3">
        <v>0</v>
      </c>
      <c r="H231" s="3">
        <v>0</v>
      </c>
      <c r="I231" s="2">
        <f>ROUND(G231*(1 + H231/100),2)</f>
        <v>0</v>
      </c>
      <c r="J231" s="2">
        <f>ROUND(F231*I231,2)</f>
        <v>0</v>
      </c>
    </row>
    <row r="232" spans="1:10" ht="43.7" customHeight="1" x14ac:dyDescent="0.25">
      <c r="A232" s="1" t="s">
        <v>570</v>
      </c>
      <c r="B232" s="1" t="s">
        <v>70</v>
      </c>
      <c r="C232" s="1" t="s">
        <v>560</v>
      </c>
      <c r="D232" s="1" t="s">
        <v>561</v>
      </c>
      <c r="E232" s="1" t="s">
        <v>337</v>
      </c>
      <c r="F232" s="2">
        <v>38</v>
      </c>
      <c r="G232" s="3">
        <v>0</v>
      </c>
      <c r="H232" s="3">
        <v>0</v>
      </c>
      <c r="I232" s="2">
        <f>ROUND(G232*(1 + H232/100),2)</f>
        <v>0</v>
      </c>
      <c r="J232" s="2">
        <f>ROUND(F232*I232,2)</f>
        <v>0</v>
      </c>
    </row>
    <row r="233" spans="1:10" x14ac:dyDescent="0.25">
      <c r="A233" s="1" t="s">
        <v>571</v>
      </c>
      <c r="B233" s="1"/>
      <c r="C233" s="1"/>
      <c r="D233" s="1" t="s">
        <v>572</v>
      </c>
    </row>
    <row r="234" spans="1:10" ht="49.15" customHeight="1" x14ac:dyDescent="0.25">
      <c r="A234" s="1" t="s">
        <v>573</v>
      </c>
      <c r="B234" s="1" t="s">
        <v>19</v>
      </c>
      <c r="C234" s="1" t="s">
        <v>323</v>
      </c>
      <c r="D234" s="1" t="s">
        <v>324</v>
      </c>
      <c r="E234" s="1" t="s">
        <v>65</v>
      </c>
      <c r="F234" s="2">
        <v>27.97</v>
      </c>
      <c r="G234" s="3">
        <v>0</v>
      </c>
      <c r="H234" s="3">
        <v>0</v>
      </c>
      <c r="I234" s="2">
        <f t="shared" ref="I234:I239" si="30">ROUND(G234*(1 + H234/100),2)</f>
        <v>0</v>
      </c>
      <c r="J234" s="2">
        <f t="shared" ref="J234:J239" si="31">ROUND(F234*I234,2)</f>
        <v>0</v>
      </c>
    </row>
    <row r="235" spans="1:10" ht="80.099999999999994" customHeight="1" x14ac:dyDescent="0.25">
      <c r="A235" s="1" t="s">
        <v>574</v>
      </c>
      <c r="B235" s="1" t="s">
        <v>19</v>
      </c>
      <c r="C235" s="1" t="s">
        <v>524</v>
      </c>
      <c r="D235" s="1" t="s">
        <v>525</v>
      </c>
      <c r="E235" s="1" t="s">
        <v>28</v>
      </c>
      <c r="F235" s="2">
        <v>15.37</v>
      </c>
      <c r="G235" s="3">
        <v>0</v>
      </c>
      <c r="H235" s="3">
        <v>0</v>
      </c>
      <c r="I235" s="2">
        <f t="shared" si="30"/>
        <v>0</v>
      </c>
      <c r="J235" s="2">
        <f t="shared" si="31"/>
        <v>0</v>
      </c>
    </row>
    <row r="236" spans="1:10" ht="64.349999999999994" customHeight="1" x14ac:dyDescent="0.25">
      <c r="A236" s="1" t="s">
        <v>575</v>
      </c>
      <c r="B236" s="1" t="s">
        <v>70</v>
      </c>
      <c r="C236" s="1" t="s">
        <v>388</v>
      </c>
      <c r="D236" s="1" t="s">
        <v>389</v>
      </c>
      <c r="E236" s="1" t="s">
        <v>65</v>
      </c>
      <c r="F236" s="2">
        <v>9.4499999999999993</v>
      </c>
      <c r="G236" s="3">
        <v>0</v>
      </c>
      <c r="H236" s="3">
        <v>0</v>
      </c>
      <c r="I236" s="2">
        <f t="shared" si="30"/>
        <v>0</v>
      </c>
      <c r="J236" s="2">
        <f t="shared" si="31"/>
        <v>0</v>
      </c>
    </row>
    <row r="237" spans="1:10" ht="37.9" customHeight="1" x14ac:dyDescent="0.25">
      <c r="A237" s="1" t="s">
        <v>576</v>
      </c>
      <c r="B237" s="1" t="s">
        <v>19</v>
      </c>
      <c r="C237" s="1" t="s">
        <v>391</v>
      </c>
      <c r="D237" s="1" t="s">
        <v>392</v>
      </c>
      <c r="E237" s="1" t="s">
        <v>65</v>
      </c>
      <c r="F237" s="2">
        <v>9.4499999999999993</v>
      </c>
      <c r="G237" s="3">
        <v>0</v>
      </c>
      <c r="H237" s="3">
        <v>0</v>
      </c>
      <c r="I237" s="2">
        <f t="shared" si="30"/>
        <v>0</v>
      </c>
      <c r="J237" s="2">
        <f t="shared" si="31"/>
        <v>0</v>
      </c>
    </row>
    <row r="238" spans="1:10" ht="55.9" customHeight="1" x14ac:dyDescent="0.25">
      <c r="A238" s="1" t="s">
        <v>577</v>
      </c>
      <c r="B238" s="1" t="s">
        <v>70</v>
      </c>
      <c r="C238" s="1" t="s">
        <v>435</v>
      </c>
      <c r="D238" s="1" t="s">
        <v>436</v>
      </c>
      <c r="E238" s="1" t="s">
        <v>337</v>
      </c>
      <c r="F238" s="2">
        <v>1683</v>
      </c>
      <c r="G238" s="3">
        <v>0</v>
      </c>
      <c r="H238" s="3">
        <v>0</v>
      </c>
      <c r="I238" s="2">
        <f t="shared" si="30"/>
        <v>0</v>
      </c>
      <c r="J238" s="2">
        <f t="shared" si="31"/>
        <v>0</v>
      </c>
    </row>
    <row r="239" spans="1:10" ht="55.9" customHeight="1" x14ac:dyDescent="0.25">
      <c r="A239" s="1" t="s">
        <v>578</v>
      </c>
      <c r="B239" s="1" t="s">
        <v>70</v>
      </c>
      <c r="C239" s="1" t="s">
        <v>339</v>
      </c>
      <c r="D239" s="1" t="s">
        <v>340</v>
      </c>
      <c r="E239" s="1" t="s">
        <v>337</v>
      </c>
      <c r="F239" s="2">
        <v>1752</v>
      </c>
      <c r="G239" s="3">
        <v>0</v>
      </c>
      <c r="H239" s="3">
        <v>0</v>
      </c>
      <c r="I239" s="2">
        <f t="shared" si="30"/>
        <v>0</v>
      </c>
      <c r="J239" s="2">
        <f t="shared" si="31"/>
        <v>0</v>
      </c>
    </row>
    <row r="240" spans="1:10" ht="26.1" customHeight="1" x14ac:dyDescent="0.25">
      <c r="A240" s="1" t="s">
        <v>579</v>
      </c>
      <c r="B240" s="1"/>
      <c r="C240" s="1"/>
      <c r="D240" s="1" t="s">
        <v>580</v>
      </c>
    </row>
    <row r="241" spans="1:10" ht="49.15" customHeight="1" x14ac:dyDescent="0.25">
      <c r="A241" s="1" t="s">
        <v>581</v>
      </c>
      <c r="B241" s="1" t="s">
        <v>19</v>
      </c>
      <c r="C241" s="1" t="s">
        <v>323</v>
      </c>
      <c r="D241" s="1" t="s">
        <v>324</v>
      </c>
      <c r="E241" s="1" t="s">
        <v>65</v>
      </c>
      <c r="F241" s="2">
        <v>25.41</v>
      </c>
      <c r="G241" s="3">
        <v>0</v>
      </c>
      <c r="H241" s="3">
        <v>0</v>
      </c>
      <c r="I241" s="2">
        <f>ROUND(G241*(1 + H241/100),2)</f>
        <v>0</v>
      </c>
      <c r="J241" s="2">
        <f>ROUND(F241*I241,2)</f>
        <v>0</v>
      </c>
    </row>
    <row r="242" spans="1:10" ht="80.099999999999994" customHeight="1" x14ac:dyDescent="0.25">
      <c r="A242" s="1" t="s">
        <v>582</v>
      </c>
      <c r="B242" s="1" t="s">
        <v>19</v>
      </c>
      <c r="C242" s="1" t="s">
        <v>524</v>
      </c>
      <c r="D242" s="1" t="s">
        <v>525</v>
      </c>
      <c r="E242" s="1" t="s">
        <v>28</v>
      </c>
      <c r="F242" s="2">
        <v>169.4</v>
      </c>
      <c r="G242" s="3">
        <v>0</v>
      </c>
      <c r="H242" s="3">
        <v>0</v>
      </c>
      <c r="I242" s="2">
        <f>ROUND(G242*(1 + H242/100),2)</f>
        <v>0</v>
      </c>
      <c r="J242" s="2">
        <f>ROUND(F242*I242,2)</f>
        <v>0</v>
      </c>
    </row>
    <row r="243" spans="1:10" ht="29.65" customHeight="1" x14ac:dyDescent="0.25">
      <c r="A243" s="1" t="s">
        <v>583</v>
      </c>
      <c r="B243" s="1"/>
      <c r="C243" s="1"/>
      <c r="D243" s="1" t="s">
        <v>584</v>
      </c>
    </row>
    <row r="244" spans="1:10" ht="49.15" customHeight="1" x14ac:dyDescent="0.25">
      <c r="A244" s="1" t="s">
        <v>585</v>
      </c>
      <c r="B244" s="1" t="s">
        <v>19</v>
      </c>
      <c r="C244" s="1" t="s">
        <v>323</v>
      </c>
      <c r="D244" s="1" t="s">
        <v>324</v>
      </c>
      <c r="E244" s="1" t="s">
        <v>65</v>
      </c>
      <c r="F244" s="2">
        <v>2.11</v>
      </c>
      <c r="G244" s="3">
        <v>0</v>
      </c>
      <c r="H244" s="3">
        <v>0</v>
      </c>
      <c r="I244" s="2">
        <f>ROUND(G244*(1 + H244/100),2)</f>
        <v>0</v>
      </c>
      <c r="J244" s="2">
        <f>ROUND(F244*I244,2)</f>
        <v>0</v>
      </c>
    </row>
    <row r="245" spans="1:10" ht="80.099999999999994" customHeight="1" x14ac:dyDescent="0.25">
      <c r="A245" s="1" t="s">
        <v>586</v>
      </c>
      <c r="B245" s="1" t="s">
        <v>19</v>
      </c>
      <c r="C245" s="1" t="s">
        <v>524</v>
      </c>
      <c r="D245" s="1" t="s">
        <v>525</v>
      </c>
      <c r="E245" s="1" t="s">
        <v>28</v>
      </c>
      <c r="F245" s="2">
        <v>31.19</v>
      </c>
      <c r="G245" s="3">
        <v>0</v>
      </c>
      <c r="H245" s="3">
        <v>0</v>
      </c>
      <c r="I245" s="2">
        <f>ROUND(G245*(1 + H245/100),2)</f>
        <v>0</v>
      </c>
      <c r="J245" s="2">
        <f>ROUND(F245*I245,2)</f>
        <v>0</v>
      </c>
    </row>
    <row r="246" spans="1:10" x14ac:dyDescent="0.25">
      <c r="A246" s="1" t="s">
        <v>587</v>
      </c>
      <c r="B246" s="1"/>
      <c r="C246" s="1"/>
      <c r="D246" s="1" t="s">
        <v>588</v>
      </c>
    </row>
    <row r="247" spans="1:10" ht="45" customHeight="1" x14ac:dyDescent="0.25">
      <c r="A247" s="1" t="s">
        <v>589</v>
      </c>
      <c r="B247" s="1" t="s">
        <v>86</v>
      </c>
      <c r="C247" s="1" t="s">
        <v>590</v>
      </c>
      <c r="D247" s="1" t="s">
        <v>591</v>
      </c>
      <c r="E247" s="1" t="s">
        <v>592</v>
      </c>
      <c r="F247" s="2">
        <v>4104</v>
      </c>
      <c r="G247" s="3">
        <v>0</v>
      </c>
      <c r="H247" s="3">
        <v>0</v>
      </c>
      <c r="I247" s="2">
        <f>ROUND(G247*(1 + H247/100),2)</f>
        <v>0</v>
      </c>
      <c r="J247" s="2">
        <f>ROUND(F247*I247,2)</f>
        <v>0</v>
      </c>
    </row>
    <row r="248" spans="1:10" ht="43.15" customHeight="1" x14ac:dyDescent="0.25">
      <c r="A248" s="1" t="s">
        <v>593</v>
      </c>
      <c r="B248" s="1" t="s">
        <v>19</v>
      </c>
      <c r="C248" s="1" t="s">
        <v>594</v>
      </c>
      <c r="D248" s="1" t="s">
        <v>595</v>
      </c>
      <c r="E248" s="1" t="s">
        <v>22</v>
      </c>
      <c r="F248" s="2">
        <v>55</v>
      </c>
      <c r="G248" s="3">
        <v>0</v>
      </c>
      <c r="H248" s="3">
        <v>0</v>
      </c>
      <c r="I248" s="2">
        <f>ROUND(G248*(1 + H248/100),2)</f>
        <v>0</v>
      </c>
      <c r="J248" s="2">
        <f>ROUND(F248*I248,2)</f>
        <v>0</v>
      </c>
    </row>
    <row r="249" spans="1:10" ht="57.6" customHeight="1" x14ac:dyDescent="0.25">
      <c r="A249" s="1" t="s">
        <v>596</v>
      </c>
      <c r="B249" s="1" t="s">
        <v>19</v>
      </c>
      <c r="C249" s="1" t="s">
        <v>597</v>
      </c>
      <c r="D249" s="1" t="s">
        <v>598</v>
      </c>
      <c r="E249" s="1" t="s">
        <v>22</v>
      </c>
      <c r="F249" s="2">
        <v>15</v>
      </c>
      <c r="G249" s="3">
        <v>0</v>
      </c>
      <c r="H249" s="3">
        <v>0</v>
      </c>
      <c r="I249" s="2">
        <f>ROUND(G249*(1 + H249/100),2)</f>
        <v>0</v>
      </c>
      <c r="J249" s="2">
        <f>ROUND(F249*I249,2)</f>
        <v>0</v>
      </c>
    </row>
    <row r="250" spans="1:10" ht="57.2" customHeight="1" x14ac:dyDescent="0.25">
      <c r="A250" s="1" t="s">
        <v>599</v>
      </c>
      <c r="B250" s="1" t="s">
        <v>19</v>
      </c>
      <c r="C250" s="1" t="s">
        <v>600</v>
      </c>
      <c r="D250" s="1" t="s">
        <v>601</v>
      </c>
      <c r="E250" s="1" t="s">
        <v>22</v>
      </c>
      <c r="F250" s="2">
        <v>29</v>
      </c>
      <c r="G250" s="3">
        <v>0</v>
      </c>
      <c r="H250" s="3">
        <v>0</v>
      </c>
      <c r="I250" s="2">
        <f>ROUND(G250*(1 + H250/100),2)</f>
        <v>0</v>
      </c>
      <c r="J250" s="2">
        <f>ROUND(F250*I250,2)</f>
        <v>0</v>
      </c>
    </row>
    <row r="251" spans="1:10" ht="65.650000000000006" customHeight="1" x14ac:dyDescent="0.25">
      <c r="A251" s="1" t="s">
        <v>602</v>
      </c>
      <c r="B251" s="1" t="s">
        <v>19</v>
      </c>
      <c r="C251" s="1" t="s">
        <v>603</v>
      </c>
      <c r="D251" s="1" t="s">
        <v>604</v>
      </c>
      <c r="E251" s="1" t="s">
        <v>22</v>
      </c>
      <c r="F251" s="2">
        <v>14</v>
      </c>
      <c r="G251" s="3">
        <v>0</v>
      </c>
      <c r="H251" s="3">
        <v>0</v>
      </c>
      <c r="I251" s="2">
        <f>ROUND(G251*(1 + H251/100),2)</f>
        <v>0</v>
      </c>
      <c r="J251" s="2">
        <f>ROUND(F251*I251,2)</f>
        <v>0</v>
      </c>
    </row>
    <row r="252" spans="1:10" x14ac:dyDescent="0.25">
      <c r="A252" s="1" t="s">
        <v>605</v>
      </c>
      <c r="B252" s="1"/>
      <c r="C252" s="1"/>
      <c r="D252" s="1" t="s">
        <v>606</v>
      </c>
    </row>
    <row r="253" spans="1:10" ht="45" customHeight="1" x14ac:dyDescent="0.25">
      <c r="A253" s="1" t="s">
        <v>607</v>
      </c>
      <c r="B253" s="1" t="s">
        <v>86</v>
      </c>
      <c r="C253" s="1" t="s">
        <v>590</v>
      </c>
      <c r="D253" s="1" t="s">
        <v>591</v>
      </c>
      <c r="E253" s="1" t="s">
        <v>592</v>
      </c>
      <c r="F253" s="2">
        <v>270</v>
      </c>
      <c r="G253" s="3">
        <v>0</v>
      </c>
      <c r="H253" s="3">
        <v>0</v>
      </c>
      <c r="I253" s="2">
        <f>ROUND(G253*(1 + H253/100),2)</f>
        <v>0</v>
      </c>
      <c r="J253" s="2">
        <f>ROUND(F253*I253,2)</f>
        <v>0</v>
      </c>
    </row>
    <row r="254" spans="1:10" ht="43.15" customHeight="1" x14ac:dyDescent="0.25">
      <c r="A254" s="1" t="s">
        <v>608</v>
      </c>
      <c r="B254" s="1" t="s">
        <v>19</v>
      </c>
      <c r="C254" s="1" t="s">
        <v>594</v>
      </c>
      <c r="D254" s="1" t="s">
        <v>595</v>
      </c>
      <c r="E254" s="1" t="s">
        <v>22</v>
      </c>
      <c r="F254" s="2">
        <v>22</v>
      </c>
      <c r="G254" s="3">
        <v>0</v>
      </c>
      <c r="H254" s="3">
        <v>0</v>
      </c>
      <c r="I254" s="2">
        <f>ROUND(G254*(1 + H254/100),2)</f>
        <v>0</v>
      </c>
      <c r="J254" s="2">
        <f>ROUND(F254*I254,2)</f>
        <v>0</v>
      </c>
    </row>
    <row r="255" spans="1:10" ht="57.2" customHeight="1" x14ac:dyDescent="0.25">
      <c r="A255" s="1" t="s">
        <v>609</v>
      </c>
      <c r="B255" s="1" t="s">
        <v>19</v>
      </c>
      <c r="C255" s="1" t="s">
        <v>610</v>
      </c>
      <c r="D255" s="1" t="s">
        <v>611</v>
      </c>
      <c r="E255" s="1" t="s">
        <v>22</v>
      </c>
      <c r="F255" s="2">
        <v>22</v>
      </c>
      <c r="G255" s="3">
        <v>0</v>
      </c>
      <c r="H255" s="3">
        <v>0</v>
      </c>
      <c r="I255" s="2">
        <f>ROUND(G255*(1 + H255/100),2)</f>
        <v>0</v>
      </c>
      <c r="J255" s="2">
        <f>ROUND(F255*I255,2)</f>
        <v>0</v>
      </c>
    </row>
    <row r="256" spans="1:10" x14ac:dyDescent="0.25">
      <c r="A256" s="1" t="s">
        <v>612</v>
      </c>
      <c r="B256" s="1"/>
      <c r="C256" s="1"/>
      <c r="D256" s="1" t="s">
        <v>613</v>
      </c>
    </row>
    <row r="257" spans="1:10" ht="37.9" customHeight="1" x14ac:dyDescent="0.25">
      <c r="A257" s="1" t="s">
        <v>614</v>
      </c>
      <c r="B257" s="1" t="s">
        <v>19</v>
      </c>
      <c r="C257" s="1" t="s">
        <v>615</v>
      </c>
      <c r="D257" s="1" t="s">
        <v>616</v>
      </c>
      <c r="E257" s="1" t="s">
        <v>22</v>
      </c>
      <c r="F257" s="2">
        <v>139</v>
      </c>
      <c r="G257" s="3">
        <v>0</v>
      </c>
      <c r="H257" s="3">
        <v>0</v>
      </c>
      <c r="I257" s="2">
        <f>ROUND(G257*(1 + H257/100),2)</f>
        <v>0</v>
      </c>
      <c r="J257" s="2">
        <f>ROUND(F257*I257,2)</f>
        <v>0</v>
      </c>
    </row>
    <row r="258" spans="1:10" ht="18.95" customHeight="1" x14ac:dyDescent="0.25">
      <c r="A258" s="1" t="s">
        <v>617</v>
      </c>
      <c r="B258" s="1" t="s">
        <v>19</v>
      </c>
      <c r="C258" s="1" t="s">
        <v>618</v>
      </c>
      <c r="D258" s="1" t="s">
        <v>619</v>
      </c>
      <c r="E258" s="1" t="s">
        <v>22</v>
      </c>
      <c r="F258" s="2">
        <v>1</v>
      </c>
      <c r="G258" s="3">
        <v>0</v>
      </c>
      <c r="H258" s="3">
        <v>0</v>
      </c>
      <c r="I258" s="2">
        <f>ROUND(G258*(1 + H258/100),2)</f>
        <v>0</v>
      </c>
      <c r="J258" s="2">
        <f>ROUND(F258*I258,2)</f>
        <v>0</v>
      </c>
    </row>
    <row r="259" spans="1:10" ht="142.69999999999999" customHeight="1" x14ac:dyDescent="0.25">
      <c r="A259" s="1" t="s">
        <v>620</v>
      </c>
      <c r="B259" s="1" t="s">
        <v>19</v>
      </c>
      <c r="C259" s="1" t="s">
        <v>621</v>
      </c>
      <c r="D259" s="1" t="s">
        <v>622</v>
      </c>
      <c r="E259" s="1" t="s">
        <v>22</v>
      </c>
      <c r="F259" s="2">
        <v>1</v>
      </c>
      <c r="G259" s="3">
        <v>0</v>
      </c>
      <c r="H259" s="3">
        <v>0</v>
      </c>
      <c r="I259" s="2">
        <f>ROUND(G259*(1 + H259/100),2)</f>
        <v>0</v>
      </c>
      <c r="J259" s="2">
        <f>ROUND(F259*I259,2)</f>
        <v>0</v>
      </c>
    </row>
    <row r="260" spans="1:10" x14ac:dyDescent="0.25">
      <c r="A260" s="1" t="s">
        <v>623</v>
      </c>
      <c r="B260" s="1"/>
      <c r="C260" s="1"/>
      <c r="D260" s="1" t="s">
        <v>624</v>
      </c>
    </row>
    <row r="261" spans="1:10" ht="50.85" customHeight="1" x14ac:dyDescent="0.25">
      <c r="A261" s="1" t="s">
        <v>625</v>
      </c>
      <c r="B261" s="1" t="s">
        <v>70</v>
      </c>
      <c r="C261" s="1" t="s">
        <v>626</v>
      </c>
      <c r="D261" s="1" t="s">
        <v>627</v>
      </c>
      <c r="E261" s="1" t="s">
        <v>43</v>
      </c>
      <c r="F261" s="2">
        <v>425</v>
      </c>
      <c r="G261" s="3">
        <v>0</v>
      </c>
      <c r="H261" s="3">
        <v>0</v>
      </c>
      <c r="I261" s="2">
        <f t="shared" ref="I261:I268" si="32">ROUND(G261*(1 + H261/100),2)</f>
        <v>0</v>
      </c>
      <c r="J261" s="2">
        <f t="shared" ref="J261:J268" si="33">ROUND(F261*I261,2)</f>
        <v>0</v>
      </c>
    </row>
    <row r="262" spans="1:10" ht="60.75" customHeight="1" x14ac:dyDescent="0.25">
      <c r="A262" s="1" t="s">
        <v>628</v>
      </c>
      <c r="B262" s="1" t="s">
        <v>19</v>
      </c>
      <c r="C262" s="1" t="s">
        <v>629</v>
      </c>
      <c r="D262" s="1" t="s">
        <v>630</v>
      </c>
      <c r="E262" s="1" t="s">
        <v>28</v>
      </c>
      <c r="F262" s="2">
        <v>317.72000000000003</v>
      </c>
      <c r="G262" s="3">
        <v>0</v>
      </c>
      <c r="H262" s="3">
        <v>0</v>
      </c>
      <c r="I262" s="2">
        <f t="shared" si="32"/>
        <v>0</v>
      </c>
      <c r="J262" s="2">
        <f t="shared" si="33"/>
        <v>0</v>
      </c>
    </row>
    <row r="263" spans="1:10" ht="22.5" customHeight="1" x14ac:dyDescent="0.25">
      <c r="A263" s="1" t="s">
        <v>631</v>
      </c>
      <c r="B263" s="1" t="s">
        <v>19</v>
      </c>
      <c r="C263" s="1" t="s">
        <v>632</v>
      </c>
      <c r="D263" s="1" t="s">
        <v>633</v>
      </c>
      <c r="E263" s="1" t="s">
        <v>65</v>
      </c>
      <c r="F263" s="2">
        <v>55.1</v>
      </c>
      <c r="G263" s="3">
        <v>0</v>
      </c>
      <c r="H263" s="3">
        <v>0</v>
      </c>
      <c r="I263" s="2">
        <f t="shared" si="32"/>
        <v>0</v>
      </c>
      <c r="J263" s="2">
        <f t="shared" si="33"/>
        <v>0</v>
      </c>
    </row>
    <row r="264" spans="1:10" ht="31.9" customHeight="1" x14ac:dyDescent="0.25">
      <c r="A264" s="1" t="s">
        <v>634</v>
      </c>
      <c r="B264" s="1" t="s">
        <v>19</v>
      </c>
      <c r="C264" s="1" t="s">
        <v>635</v>
      </c>
      <c r="D264" s="1" t="s">
        <v>636</v>
      </c>
      <c r="E264" s="1" t="s">
        <v>65</v>
      </c>
      <c r="F264" s="2">
        <v>277.7</v>
      </c>
      <c r="G264" s="3">
        <v>0</v>
      </c>
      <c r="H264" s="3">
        <v>0</v>
      </c>
      <c r="I264" s="2">
        <f t="shared" si="32"/>
        <v>0</v>
      </c>
      <c r="J264" s="2">
        <f t="shared" si="33"/>
        <v>0</v>
      </c>
    </row>
    <row r="265" spans="1:10" ht="45" customHeight="1" x14ac:dyDescent="0.25">
      <c r="A265" s="1" t="s">
        <v>637</v>
      </c>
      <c r="B265" s="1" t="s">
        <v>19</v>
      </c>
      <c r="C265" s="1" t="s">
        <v>638</v>
      </c>
      <c r="D265" s="1" t="s">
        <v>639</v>
      </c>
      <c r="E265" s="1" t="s">
        <v>28</v>
      </c>
      <c r="F265" s="2">
        <v>1102</v>
      </c>
      <c r="G265" s="3">
        <v>0</v>
      </c>
      <c r="H265" s="3">
        <v>0</v>
      </c>
      <c r="I265" s="2">
        <f t="shared" si="32"/>
        <v>0</v>
      </c>
      <c r="J265" s="2">
        <f t="shared" si="33"/>
        <v>0</v>
      </c>
    </row>
    <row r="266" spans="1:10" ht="95.45" customHeight="1" x14ac:dyDescent="0.25">
      <c r="A266" s="1" t="s">
        <v>640</v>
      </c>
      <c r="B266" s="1" t="s">
        <v>19</v>
      </c>
      <c r="C266" s="1" t="s">
        <v>641</v>
      </c>
      <c r="D266" s="1" t="s">
        <v>642</v>
      </c>
      <c r="E266" s="1" t="s">
        <v>28</v>
      </c>
      <c r="F266" s="2">
        <v>1102</v>
      </c>
      <c r="G266" s="3">
        <v>0</v>
      </c>
      <c r="H266" s="3">
        <v>0</v>
      </c>
      <c r="I266" s="2">
        <f t="shared" si="32"/>
        <v>0</v>
      </c>
      <c r="J266" s="2">
        <f t="shared" si="33"/>
        <v>0</v>
      </c>
    </row>
    <row r="267" spans="1:10" ht="34.700000000000003" customHeight="1" x14ac:dyDescent="0.25">
      <c r="A267" s="1" t="s">
        <v>643</v>
      </c>
      <c r="B267" s="1" t="s">
        <v>19</v>
      </c>
      <c r="C267" s="1" t="s">
        <v>644</v>
      </c>
      <c r="D267" s="1" t="s">
        <v>645</v>
      </c>
      <c r="E267" s="1" t="s">
        <v>43</v>
      </c>
      <c r="F267" s="2">
        <v>364.99</v>
      </c>
      <c r="G267" s="3">
        <v>0</v>
      </c>
      <c r="H267" s="3">
        <v>0</v>
      </c>
      <c r="I267" s="2">
        <f t="shared" si="32"/>
        <v>0</v>
      </c>
      <c r="J267" s="2">
        <f t="shared" si="33"/>
        <v>0</v>
      </c>
    </row>
    <row r="268" spans="1:10" ht="31.5" customHeight="1" x14ac:dyDescent="0.25">
      <c r="A268" s="1" t="s">
        <v>646</v>
      </c>
      <c r="B268" s="1" t="s">
        <v>19</v>
      </c>
      <c r="C268" s="1" t="s">
        <v>647</v>
      </c>
      <c r="D268" s="1" t="s">
        <v>648</v>
      </c>
      <c r="E268" s="1" t="s">
        <v>28</v>
      </c>
      <c r="F268" s="2">
        <v>461</v>
      </c>
      <c r="G268" s="3">
        <v>0</v>
      </c>
      <c r="H268" s="3">
        <v>0</v>
      </c>
      <c r="I268" s="2">
        <f t="shared" si="32"/>
        <v>0</v>
      </c>
      <c r="J268" s="2">
        <f t="shared" si="33"/>
        <v>0</v>
      </c>
    </row>
    <row r="269" spans="1:10" x14ac:dyDescent="0.25">
      <c r="A269" s="1" t="s">
        <v>649</v>
      </c>
      <c r="B269" s="1"/>
      <c r="C269" s="1"/>
      <c r="D269" s="1" t="s">
        <v>650</v>
      </c>
    </row>
    <row r="270" spans="1:10" x14ac:dyDescent="0.25">
      <c r="A270" s="1" t="s">
        <v>651</v>
      </c>
      <c r="B270" s="1"/>
      <c r="C270" s="1"/>
      <c r="D270" s="1" t="s">
        <v>652</v>
      </c>
    </row>
    <row r="271" spans="1:10" ht="46.35" customHeight="1" x14ac:dyDescent="0.25">
      <c r="A271" s="1" t="s">
        <v>653</v>
      </c>
      <c r="B271" s="1" t="s">
        <v>48</v>
      </c>
      <c r="C271" s="1" t="s">
        <v>654</v>
      </c>
      <c r="D271" s="1" t="s">
        <v>655</v>
      </c>
      <c r="E271" s="1" t="s">
        <v>656</v>
      </c>
      <c r="F271" s="2">
        <v>1</v>
      </c>
      <c r="G271" s="3">
        <v>0</v>
      </c>
      <c r="H271" s="3">
        <v>0</v>
      </c>
      <c r="I271" s="2">
        <f t="shared" ref="I271:I285" si="34">ROUND(G271*(1 + H271/100),2)</f>
        <v>0</v>
      </c>
      <c r="J271" s="2">
        <f t="shared" ref="J271:J285" si="35">ROUND(F271*I271,2)</f>
        <v>0</v>
      </c>
    </row>
    <row r="272" spans="1:10" ht="85.5" customHeight="1" x14ac:dyDescent="0.25">
      <c r="A272" s="1" t="s">
        <v>657</v>
      </c>
      <c r="B272" s="1" t="s">
        <v>19</v>
      </c>
      <c r="C272" s="1" t="s">
        <v>658</v>
      </c>
      <c r="D272" s="1" t="s">
        <v>659</v>
      </c>
      <c r="E272" s="1" t="s">
        <v>22</v>
      </c>
      <c r="F272" s="2">
        <v>1</v>
      </c>
      <c r="G272" s="3">
        <v>0</v>
      </c>
      <c r="H272" s="3">
        <v>0</v>
      </c>
      <c r="I272" s="2">
        <f t="shared" si="34"/>
        <v>0</v>
      </c>
      <c r="J272" s="2">
        <f t="shared" si="35"/>
        <v>0</v>
      </c>
    </row>
    <row r="273" spans="1:10" ht="41.85" customHeight="1" x14ac:dyDescent="0.25">
      <c r="A273" s="1" t="s">
        <v>660</v>
      </c>
      <c r="B273" s="1" t="s">
        <v>70</v>
      </c>
      <c r="C273" s="1" t="s">
        <v>661</v>
      </c>
      <c r="D273" s="1" t="s">
        <v>662</v>
      </c>
      <c r="E273" s="1" t="s">
        <v>22</v>
      </c>
      <c r="F273" s="2">
        <v>1</v>
      </c>
      <c r="G273" s="3">
        <v>0</v>
      </c>
      <c r="H273" s="3">
        <v>0</v>
      </c>
      <c r="I273" s="2">
        <f t="shared" si="34"/>
        <v>0</v>
      </c>
      <c r="J273" s="2">
        <f t="shared" si="35"/>
        <v>0</v>
      </c>
    </row>
    <row r="274" spans="1:10" ht="41.85" customHeight="1" x14ac:dyDescent="0.25">
      <c r="A274" s="1" t="s">
        <v>663</v>
      </c>
      <c r="B274" s="1" t="s">
        <v>70</v>
      </c>
      <c r="C274" s="1" t="s">
        <v>664</v>
      </c>
      <c r="D274" s="1" t="s">
        <v>665</v>
      </c>
      <c r="E274" s="1" t="s">
        <v>22</v>
      </c>
      <c r="F274" s="2">
        <v>2</v>
      </c>
      <c r="G274" s="3">
        <v>0</v>
      </c>
      <c r="H274" s="3">
        <v>0</v>
      </c>
      <c r="I274" s="2">
        <f t="shared" si="34"/>
        <v>0</v>
      </c>
      <c r="J274" s="2">
        <f t="shared" si="35"/>
        <v>0</v>
      </c>
    </row>
    <row r="275" spans="1:10" ht="58.9" customHeight="1" x14ac:dyDescent="0.25">
      <c r="A275" s="1" t="s">
        <v>666</v>
      </c>
      <c r="B275" s="1" t="s">
        <v>19</v>
      </c>
      <c r="C275" s="1" t="s">
        <v>667</v>
      </c>
      <c r="D275" s="1" t="s">
        <v>668</v>
      </c>
      <c r="E275" s="1" t="s">
        <v>22</v>
      </c>
      <c r="F275" s="2">
        <v>1</v>
      </c>
      <c r="G275" s="3">
        <v>0</v>
      </c>
      <c r="H275" s="3">
        <v>0</v>
      </c>
      <c r="I275" s="2">
        <f t="shared" si="34"/>
        <v>0</v>
      </c>
      <c r="J275" s="2">
        <f t="shared" si="35"/>
        <v>0</v>
      </c>
    </row>
    <row r="276" spans="1:10" x14ac:dyDescent="0.25">
      <c r="A276" s="1" t="s">
        <v>669</v>
      </c>
      <c r="B276" s="1" t="s">
        <v>70</v>
      </c>
      <c r="C276" s="1" t="s">
        <v>670</v>
      </c>
      <c r="D276" s="1" t="s">
        <v>671</v>
      </c>
      <c r="E276" s="1" t="s">
        <v>22</v>
      </c>
      <c r="F276" s="2">
        <v>1</v>
      </c>
      <c r="G276" s="3">
        <v>0</v>
      </c>
      <c r="H276" s="3">
        <v>0</v>
      </c>
      <c r="I276" s="2">
        <f t="shared" si="34"/>
        <v>0</v>
      </c>
      <c r="J276" s="2">
        <f t="shared" si="35"/>
        <v>0</v>
      </c>
    </row>
    <row r="277" spans="1:10" ht="52.15" customHeight="1" x14ac:dyDescent="0.25">
      <c r="A277" s="1" t="s">
        <v>672</v>
      </c>
      <c r="B277" s="1" t="s">
        <v>19</v>
      </c>
      <c r="C277" s="1" t="s">
        <v>673</v>
      </c>
      <c r="D277" s="1" t="s">
        <v>674</v>
      </c>
      <c r="E277" s="1" t="s">
        <v>22</v>
      </c>
      <c r="F277" s="2">
        <v>1</v>
      </c>
      <c r="G277" s="3">
        <v>0</v>
      </c>
      <c r="H277" s="3">
        <v>0</v>
      </c>
      <c r="I277" s="2">
        <f t="shared" si="34"/>
        <v>0</v>
      </c>
      <c r="J277" s="2">
        <f t="shared" si="35"/>
        <v>0</v>
      </c>
    </row>
    <row r="278" spans="1:10" x14ac:dyDescent="0.25">
      <c r="A278" s="1" t="s">
        <v>675</v>
      </c>
      <c r="B278" s="1" t="s">
        <v>19</v>
      </c>
      <c r="C278" s="1" t="s">
        <v>676</v>
      </c>
      <c r="D278" s="1" t="s">
        <v>677</v>
      </c>
      <c r="E278" s="1" t="s">
        <v>22</v>
      </c>
      <c r="F278" s="2">
        <v>2</v>
      </c>
      <c r="G278" s="3">
        <v>0</v>
      </c>
      <c r="H278" s="3">
        <v>0</v>
      </c>
      <c r="I278" s="2">
        <f t="shared" si="34"/>
        <v>0</v>
      </c>
      <c r="J278" s="2">
        <f t="shared" si="35"/>
        <v>0</v>
      </c>
    </row>
    <row r="279" spans="1:10" ht="58.5" customHeight="1" x14ac:dyDescent="0.25">
      <c r="A279" s="1" t="s">
        <v>678</v>
      </c>
      <c r="B279" s="1" t="s">
        <v>19</v>
      </c>
      <c r="C279" s="1" t="s">
        <v>679</v>
      </c>
      <c r="D279" s="1" t="s">
        <v>680</v>
      </c>
      <c r="E279" s="1" t="s">
        <v>308</v>
      </c>
      <c r="F279" s="2">
        <v>7</v>
      </c>
      <c r="G279" s="3">
        <v>0</v>
      </c>
      <c r="H279" s="3">
        <v>0</v>
      </c>
      <c r="I279" s="2">
        <f t="shared" si="34"/>
        <v>0</v>
      </c>
      <c r="J279" s="2">
        <f t="shared" si="35"/>
        <v>0</v>
      </c>
    </row>
    <row r="280" spans="1:10" ht="52.7" customHeight="1" x14ac:dyDescent="0.25">
      <c r="A280" s="1" t="s">
        <v>681</v>
      </c>
      <c r="B280" s="1" t="s">
        <v>19</v>
      </c>
      <c r="C280" s="1" t="s">
        <v>682</v>
      </c>
      <c r="D280" s="1" t="s">
        <v>683</v>
      </c>
      <c r="E280" s="1" t="s">
        <v>22</v>
      </c>
      <c r="F280" s="2">
        <v>3</v>
      </c>
      <c r="G280" s="3">
        <v>0</v>
      </c>
      <c r="H280" s="3">
        <v>0</v>
      </c>
      <c r="I280" s="2">
        <f t="shared" si="34"/>
        <v>0</v>
      </c>
      <c r="J280" s="2">
        <f t="shared" si="35"/>
        <v>0</v>
      </c>
    </row>
    <row r="281" spans="1:10" ht="54" customHeight="1" x14ac:dyDescent="0.25">
      <c r="A281" s="1" t="s">
        <v>684</v>
      </c>
      <c r="B281" s="1" t="s">
        <v>70</v>
      </c>
      <c r="C281" s="1" t="s">
        <v>685</v>
      </c>
      <c r="D281" s="1" t="s">
        <v>686</v>
      </c>
      <c r="E281" s="1" t="s">
        <v>43</v>
      </c>
      <c r="F281" s="2">
        <v>10</v>
      </c>
      <c r="G281" s="3">
        <v>0</v>
      </c>
      <c r="H281" s="3">
        <v>0</v>
      </c>
      <c r="I281" s="2">
        <f t="shared" si="34"/>
        <v>0</v>
      </c>
      <c r="J281" s="2">
        <f t="shared" si="35"/>
        <v>0</v>
      </c>
    </row>
    <row r="282" spans="1:10" ht="27" customHeight="1" x14ac:dyDescent="0.25">
      <c r="A282" s="1" t="s">
        <v>687</v>
      </c>
      <c r="B282" s="1" t="s">
        <v>19</v>
      </c>
      <c r="C282" s="1" t="s">
        <v>688</v>
      </c>
      <c r="D282" s="1" t="s">
        <v>689</v>
      </c>
      <c r="E282" s="1" t="s">
        <v>43</v>
      </c>
      <c r="F282" s="2">
        <v>30</v>
      </c>
      <c r="G282" s="3">
        <v>0</v>
      </c>
      <c r="H282" s="3">
        <v>0</v>
      </c>
      <c r="I282" s="2">
        <f t="shared" si="34"/>
        <v>0</v>
      </c>
      <c r="J282" s="2">
        <f t="shared" si="35"/>
        <v>0</v>
      </c>
    </row>
    <row r="283" spans="1:10" ht="99.95" customHeight="1" x14ac:dyDescent="0.25">
      <c r="A283" s="1" t="s">
        <v>690</v>
      </c>
      <c r="B283" s="1" t="s">
        <v>19</v>
      </c>
      <c r="C283" s="1" t="s">
        <v>691</v>
      </c>
      <c r="D283" s="1" t="s">
        <v>692</v>
      </c>
      <c r="E283" s="1" t="s">
        <v>22</v>
      </c>
      <c r="F283" s="2">
        <v>3</v>
      </c>
      <c r="G283" s="3">
        <v>0</v>
      </c>
      <c r="H283" s="3">
        <v>0</v>
      </c>
      <c r="I283" s="2">
        <f t="shared" si="34"/>
        <v>0</v>
      </c>
      <c r="J283" s="2">
        <f t="shared" si="35"/>
        <v>0</v>
      </c>
    </row>
    <row r="284" spans="1:10" ht="77.849999999999994" customHeight="1" x14ac:dyDescent="0.25">
      <c r="A284" s="1" t="s">
        <v>693</v>
      </c>
      <c r="B284" s="1" t="s">
        <v>19</v>
      </c>
      <c r="C284" s="1" t="s">
        <v>694</v>
      </c>
      <c r="D284" s="1" t="s">
        <v>695</v>
      </c>
      <c r="E284" s="1" t="s">
        <v>22</v>
      </c>
      <c r="F284" s="2">
        <v>3</v>
      </c>
      <c r="G284" s="3">
        <v>0</v>
      </c>
      <c r="H284" s="3">
        <v>0</v>
      </c>
      <c r="I284" s="2">
        <f t="shared" si="34"/>
        <v>0</v>
      </c>
      <c r="J284" s="2">
        <f t="shared" si="35"/>
        <v>0</v>
      </c>
    </row>
    <row r="285" spans="1:10" ht="77.45" customHeight="1" x14ac:dyDescent="0.25">
      <c r="A285" s="1" t="s">
        <v>696</v>
      </c>
      <c r="B285" s="1" t="s">
        <v>19</v>
      </c>
      <c r="C285" s="1" t="s">
        <v>697</v>
      </c>
      <c r="D285" s="1" t="s">
        <v>698</v>
      </c>
      <c r="E285" s="1" t="s">
        <v>22</v>
      </c>
      <c r="F285" s="2">
        <v>4</v>
      </c>
      <c r="G285" s="3">
        <v>0</v>
      </c>
      <c r="H285" s="3">
        <v>0</v>
      </c>
      <c r="I285" s="2">
        <f t="shared" si="34"/>
        <v>0</v>
      </c>
      <c r="J285" s="2">
        <f t="shared" si="35"/>
        <v>0</v>
      </c>
    </row>
    <row r="286" spans="1:10" x14ac:dyDescent="0.25">
      <c r="A286" s="1" t="s">
        <v>699</v>
      </c>
      <c r="B286" s="1"/>
      <c r="C286" s="1"/>
      <c r="D286" s="1" t="s">
        <v>700</v>
      </c>
    </row>
    <row r="287" spans="1:10" ht="37.35" customHeight="1" x14ac:dyDescent="0.25">
      <c r="A287" s="1" t="s">
        <v>701</v>
      </c>
      <c r="B287" s="1" t="s">
        <v>19</v>
      </c>
      <c r="C287" s="1" t="s">
        <v>702</v>
      </c>
      <c r="D287" s="1" t="s">
        <v>703</v>
      </c>
      <c r="E287" s="1" t="s">
        <v>22</v>
      </c>
      <c r="F287" s="2">
        <v>2</v>
      </c>
      <c r="G287" s="3">
        <v>0</v>
      </c>
      <c r="H287" s="3">
        <v>0</v>
      </c>
      <c r="I287" s="2">
        <f t="shared" ref="I287:I308" si="36">ROUND(G287*(1 + H287/100),2)</f>
        <v>0</v>
      </c>
      <c r="J287" s="2">
        <f t="shared" ref="J287:J308" si="37">ROUND(F287*I287,2)</f>
        <v>0</v>
      </c>
    </row>
    <row r="288" spans="1:10" ht="44.65" customHeight="1" x14ac:dyDescent="0.25">
      <c r="A288" s="1" t="s">
        <v>704</v>
      </c>
      <c r="B288" s="1" t="s">
        <v>19</v>
      </c>
      <c r="C288" s="1" t="s">
        <v>705</v>
      </c>
      <c r="D288" s="1" t="s">
        <v>706</v>
      </c>
      <c r="E288" s="1" t="s">
        <v>22</v>
      </c>
      <c r="F288" s="2">
        <v>13</v>
      </c>
      <c r="G288" s="3">
        <v>0</v>
      </c>
      <c r="H288" s="3">
        <v>0</v>
      </c>
      <c r="I288" s="2">
        <f t="shared" si="36"/>
        <v>0</v>
      </c>
      <c r="J288" s="2">
        <f t="shared" si="37"/>
        <v>0</v>
      </c>
    </row>
    <row r="289" spans="1:10" ht="51.4" customHeight="1" x14ac:dyDescent="0.25">
      <c r="A289" s="1" t="s">
        <v>707</v>
      </c>
      <c r="B289" s="1" t="s">
        <v>19</v>
      </c>
      <c r="C289" s="1" t="s">
        <v>708</v>
      </c>
      <c r="D289" s="1" t="s">
        <v>709</v>
      </c>
      <c r="E289" s="1" t="s">
        <v>22</v>
      </c>
      <c r="F289" s="2">
        <v>10</v>
      </c>
      <c r="G289" s="3">
        <v>0</v>
      </c>
      <c r="H289" s="3">
        <v>0</v>
      </c>
      <c r="I289" s="2">
        <f t="shared" si="36"/>
        <v>0</v>
      </c>
      <c r="J289" s="2">
        <f t="shared" si="37"/>
        <v>0</v>
      </c>
    </row>
    <row r="290" spans="1:10" ht="64.349999999999994" customHeight="1" x14ac:dyDescent="0.25">
      <c r="A290" s="1" t="s">
        <v>710</v>
      </c>
      <c r="B290" s="1" t="s">
        <v>19</v>
      </c>
      <c r="C290" s="1" t="s">
        <v>711</v>
      </c>
      <c r="D290" s="1" t="s">
        <v>712</v>
      </c>
      <c r="E290" s="1" t="s">
        <v>22</v>
      </c>
      <c r="F290" s="2">
        <v>2</v>
      </c>
      <c r="G290" s="3">
        <v>0</v>
      </c>
      <c r="H290" s="3">
        <v>0</v>
      </c>
      <c r="I290" s="2">
        <f t="shared" si="36"/>
        <v>0</v>
      </c>
      <c r="J290" s="2">
        <f t="shared" si="37"/>
        <v>0</v>
      </c>
    </row>
    <row r="291" spans="1:10" ht="33.4" customHeight="1" x14ac:dyDescent="0.25">
      <c r="A291" s="1" t="s">
        <v>713</v>
      </c>
      <c r="B291" s="1" t="s">
        <v>19</v>
      </c>
      <c r="C291" s="1" t="s">
        <v>714</v>
      </c>
      <c r="D291" s="1" t="s">
        <v>715</v>
      </c>
      <c r="E291" s="1" t="s">
        <v>43</v>
      </c>
      <c r="F291" s="2">
        <v>30</v>
      </c>
      <c r="G291" s="3">
        <v>0</v>
      </c>
      <c r="H291" s="3">
        <v>0</v>
      </c>
      <c r="I291" s="2">
        <f t="shared" si="36"/>
        <v>0</v>
      </c>
      <c r="J291" s="2">
        <f t="shared" si="37"/>
        <v>0</v>
      </c>
    </row>
    <row r="292" spans="1:10" ht="41.85" customHeight="1" x14ac:dyDescent="0.25">
      <c r="A292" s="1" t="s">
        <v>716</v>
      </c>
      <c r="B292" s="1" t="s">
        <v>19</v>
      </c>
      <c r="C292" s="1" t="s">
        <v>717</v>
      </c>
      <c r="D292" s="1" t="s">
        <v>718</v>
      </c>
      <c r="E292" s="1" t="s">
        <v>22</v>
      </c>
      <c r="F292" s="2">
        <v>8</v>
      </c>
      <c r="G292" s="3">
        <v>0</v>
      </c>
      <c r="H292" s="3">
        <v>0</v>
      </c>
      <c r="I292" s="2">
        <f t="shared" si="36"/>
        <v>0</v>
      </c>
      <c r="J292" s="2">
        <f t="shared" si="37"/>
        <v>0</v>
      </c>
    </row>
    <row r="293" spans="1:10" ht="79.150000000000006" customHeight="1" x14ac:dyDescent="0.25">
      <c r="A293" s="1" t="s">
        <v>719</v>
      </c>
      <c r="B293" s="1" t="s">
        <v>19</v>
      </c>
      <c r="C293" s="1" t="s">
        <v>720</v>
      </c>
      <c r="D293" s="1" t="s">
        <v>721</v>
      </c>
      <c r="E293" s="1" t="s">
        <v>22</v>
      </c>
      <c r="F293" s="2">
        <v>10</v>
      </c>
      <c r="G293" s="3">
        <v>0</v>
      </c>
      <c r="H293" s="3">
        <v>0</v>
      </c>
      <c r="I293" s="2">
        <f t="shared" si="36"/>
        <v>0</v>
      </c>
      <c r="J293" s="2">
        <f t="shared" si="37"/>
        <v>0</v>
      </c>
    </row>
    <row r="294" spans="1:10" ht="39.6" customHeight="1" x14ac:dyDescent="0.25">
      <c r="A294" s="1" t="s">
        <v>722</v>
      </c>
      <c r="B294" s="1" t="s">
        <v>70</v>
      </c>
      <c r="C294" s="1" t="s">
        <v>723</v>
      </c>
      <c r="D294" s="1" t="s">
        <v>724</v>
      </c>
      <c r="E294" s="1" t="s">
        <v>43</v>
      </c>
      <c r="F294" s="2">
        <v>543</v>
      </c>
      <c r="G294" s="3">
        <v>0</v>
      </c>
      <c r="H294" s="3">
        <v>0</v>
      </c>
      <c r="I294" s="2">
        <f t="shared" si="36"/>
        <v>0</v>
      </c>
      <c r="J294" s="2">
        <f t="shared" si="37"/>
        <v>0</v>
      </c>
    </row>
    <row r="295" spans="1:10" ht="55.9" customHeight="1" x14ac:dyDescent="0.25">
      <c r="A295" s="1" t="s">
        <v>725</v>
      </c>
      <c r="B295" s="1" t="s">
        <v>19</v>
      </c>
      <c r="C295" s="1" t="s">
        <v>726</v>
      </c>
      <c r="D295" s="1" t="s">
        <v>727</v>
      </c>
      <c r="E295" s="1" t="s">
        <v>43</v>
      </c>
      <c r="F295" s="2">
        <v>20</v>
      </c>
      <c r="G295" s="3">
        <v>0</v>
      </c>
      <c r="H295" s="3">
        <v>0</v>
      </c>
      <c r="I295" s="2">
        <f t="shared" si="36"/>
        <v>0</v>
      </c>
      <c r="J295" s="2">
        <f t="shared" si="37"/>
        <v>0</v>
      </c>
    </row>
    <row r="296" spans="1:10" ht="54" customHeight="1" x14ac:dyDescent="0.25">
      <c r="A296" s="1" t="s">
        <v>728</v>
      </c>
      <c r="B296" s="1" t="s">
        <v>70</v>
      </c>
      <c r="C296" s="1" t="s">
        <v>685</v>
      </c>
      <c r="D296" s="1" t="s">
        <v>686</v>
      </c>
      <c r="E296" s="1" t="s">
        <v>43</v>
      </c>
      <c r="F296" s="2">
        <v>1083</v>
      </c>
      <c r="G296" s="3">
        <v>0</v>
      </c>
      <c r="H296" s="3">
        <v>0</v>
      </c>
      <c r="I296" s="2">
        <f t="shared" si="36"/>
        <v>0</v>
      </c>
      <c r="J296" s="2">
        <f t="shared" si="37"/>
        <v>0</v>
      </c>
    </row>
    <row r="297" spans="1:10" ht="56.65" customHeight="1" x14ac:dyDescent="0.25">
      <c r="A297" s="1" t="s">
        <v>729</v>
      </c>
      <c r="B297" s="1" t="s">
        <v>70</v>
      </c>
      <c r="C297" s="1" t="s">
        <v>730</v>
      </c>
      <c r="D297" s="1" t="s">
        <v>731</v>
      </c>
      <c r="E297" s="1" t="s">
        <v>43</v>
      </c>
      <c r="F297" s="2">
        <v>240</v>
      </c>
      <c r="G297" s="3">
        <v>0</v>
      </c>
      <c r="H297" s="3">
        <v>0</v>
      </c>
      <c r="I297" s="2">
        <f t="shared" si="36"/>
        <v>0</v>
      </c>
      <c r="J297" s="2">
        <f t="shared" si="37"/>
        <v>0</v>
      </c>
    </row>
    <row r="298" spans="1:10" ht="34.700000000000003" customHeight="1" x14ac:dyDescent="0.25">
      <c r="A298" s="1" t="s">
        <v>732</v>
      </c>
      <c r="B298" s="1" t="s">
        <v>70</v>
      </c>
      <c r="C298" s="1" t="s">
        <v>733</v>
      </c>
      <c r="D298" s="1" t="s">
        <v>734</v>
      </c>
      <c r="E298" s="1" t="s">
        <v>65</v>
      </c>
      <c r="F298" s="2">
        <v>30</v>
      </c>
      <c r="G298" s="3">
        <v>0</v>
      </c>
      <c r="H298" s="3">
        <v>0</v>
      </c>
      <c r="I298" s="2">
        <f t="shared" si="36"/>
        <v>0</v>
      </c>
      <c r="J298" s="2">
        <f t="shared" si="37"/>
        <v>0</v>
      </c>
    </row>
    <row r="299" spans="1:10" ht="27" customHeight="1" x14ac:dyDescent="0.25">
      <c r="A299" s="1" t="s">
        <v>735</v>
      </c>
      <c r="B299" s="1" t="s">
        <v>19</v>
      </c>
      <c r="C299" s="1" t="s">
        <v>736</v>
      </c>
      <c r="D299" s="1" t="s">
        <v>737</v>
      </c>
      <c r="E299" s="1" t="s">
        <v>65</v>
      </c>
      <c r="F299" s="2">
        <v>23.7</v>
      </c>
      <c r="G299" s="3">
        <v>0</v>
      </c>
      <c r="H299" s="3">
        <v>0</v>
      </c>
      <c r="I299" s="2">
        <f t="shared" si="36"/>
        <v>0</v>
      </c>
      <c r="J299" s="2">
        <f t="shared" si="37"/>
        <v>0</v>
      </c>
    </row>
    <row r="300" spans="1:10" ht="33.75" customHeight="1" x14ac:dyDescent="0.25">
      <c r="A300" s="1" t="s">
        <v>738</v>
      </c>
      <c r="B300" s="1" t="s">
        <v>19</v>
      </c>
      <c r="C300" s="1" t="s">
        <v>739</v>
      </c>
      <c r="D300" s="1" t="s">
        <v>740</v>
      </c>
      <c r="E300" s="1" t="s">
        <v>65</v>
      </c>
      <c r="F300" s="2">
        <v>6.3</v>
      </c>
      <c r="G300" s="3">
        <v>0</v>
      </c>
      <c r="H300" s="3">
        <v>0</v>
      </c>
      <c r="I300" s="2">
        <f t="shared" si="36"/>
        <v>0</v>
      </c>
      <c r="J300" s="2">
        <f t="shared" si="37"/>
        <v>0</v>
      </c>
    </row>
    <row r="301" spans="1:10" ht="53.1" customHeight="1" x14ac:dyDescent="0.25">
      <c r="A301" s="1" t="s">
        <v>741</v>
      </c>
      <c r="B301" s="1" t="s">
        <v>19</v>
      </c>
      <c r="C301" s="1" t="s">
        <v>742</v>
      </c>
      <c r="D301" s="1" t="s">
        <v>743</v>
      </c>
      <c r="E301" s="1" t="s">
        <v>43</v>
      </c>
      <c r="F301" s="2">
        <v>30</v>
      </c>
      <c r="G301" s="3">
        <v>0</v>
      </c>
      <c r="H301" s="3">
        <v>0</v>
      </c>
      <c r="I301" s="2">
        <f t="shared" si="36"/>
        <v>0</v>
      </c>
      <c r="J301" s="2">
        <f t="shared" si="37"/>
        <v>0</v>
      </c>
    </row>
    <row r="302" spans="1:10" ht="62.65" customHeight="1" x14ac:dyDescent="0.25">
      <c r="A302" s="1" t="s">
        <v>744</v>
      </c>
      <c r="B302" s="1" t="s">
        <v>19</v>
      </c>
      <c r="C302" s="1" t="s">
        <v>745</v>
      </c>
      <c r="D302" s="1" t="s">
        <v>746</v>
      </c>
      <c r="E302" s="1" t="s">
        <v>308</v>
      </c>
      <c r="F302" s="2">
        <v>50</v>
      </c>
      <c r="G302" s="3">
        <v>0</v>
      </c>
      <c r="H302" s="3">
        <v>0</v>
      </c>
      <c r="I302" s="2">
        <f t="shared" si="36"/>
        <v>0</v>
      </c>
      <c r="J302" s="2">
        <f t="shared" si="37"/>
        <v>0</v>
      </c>
    </row>
    <row r="303" spans="1:10" ht="45" customHeight="1" x14ac:dyDescent="0.25">
      <c r="A303" s="1" t="s">
        <v>747</v>
      </c>
      <c r="B303" s="1" t="s">
        <v>70</v>
      </c>
      <c r="C303" s="1" t="s">
        <v>748</v>
      </c>
      <c r="D303" s="1" t="s">
        <v>749</v>
      </c>
      <c r="E303" s="1" t="s">
        <v>22</v>
      </c>
      <c r="F303" s="2">
        <v>10</v>
      </c>
      <c r="G303" s="3">
        <v>0</v>
      </c>
      <c r="H303" s="3">
        <v>0</v>
      </c>
      <c r="I303" s="2">
        <f t="shared" si="36"/>
        <v>0</v>
      </c>
      <c r="J303" s="2">
        <f t="shared" si="37"/>
        <v>0</v>
      </c>
    </row>
    <row r="304" spans="1:10" ht="63.4" customHeight="1" x14ac:dyDescent="0.25">
      <c r="A304" s="1" t="s">
        <v>750</v>
      </c>
      <c r="B304" s="1" t="s">
        <v>19</v>
      </c>
      <c r="C304" s="1" t="s">
        <v>751</v>
      </c>
      <c r="D304" s="1" t="s">
        <v>752</v>
      </c>
      <c r="E304" s="1" t="s">
        <v>22</v>
      </c>
      <c r="F304" s="2">
        <v>10</v>
      </c>
      <c r="G304" s="3">
        <v>0</v>
      </c>
      <c r="H304" s="3">
        <v>0</v>
      </c>
      <c r="I304" s="2">
        <f t="shared" si="36"/>
        <v>0</v>
      </c>
      <c r="J304" s="2">
        <f t="shared" si="37"/>
        <v>0</v>
      </c>
    </row>
    <row r="305" spans="1:10" ht="79.150000000000006" customHeight="1" x14ac:dyDescent="0.25">
      <c r="A305" s="1" t="s">
        <v>753</v>
      </c>
      <c r="B305" s="1" t="s">
        <v>19</v>
      </c>
      <c r="C305" s="1" t="s">
        <v>754</v>
      </c>
      <c r="D305" s="1" t="s">
        <v>755</v>
      </c>
      <c r="E305" s="1" t="s">
        <v>22</v>
      </c>
      <c r="F305" s="2">
        <v>10</v>
      </c>
      <c r="G305" s="3">
        <v>0</v>
      </c>
      <c r="H305" s="3">
        <v>0</v>
      </c>
      <c r="I305" s="2">
        <f t="shared" si="36"/>
        <v>0</v>
      </c>
      <c r="J305" s="2">
        <f t="shared" si="37"/>
        <v>0</v>
      </c>
    </row>
    <row r="306" spans="1:10" ht="45.4" customHeight="1" x14ac:dyDescent="0.25">
      <c r="A306" s="1" t="s">
        <v>756</v>
      </c>
      <c r="B306" s="1" t="s">
        <v>19</v>
      </c>
      <c r="C306" s="1" t="s">
        <v>757</v>
      </c>
      <c r="D306" s="1" t="s">
        <v>758</v>
      </c>
      <c r="E306" s="1" t="s">
        <v>95</v>
      </c>
      <c r="F306" s="2">
        <v>2.1</v>
      </c>
      <c r="G306" s="3">
        <v>0</v>
      </c>
      <c r="H306" s="3">
        <v>0</v>
      </c>
      <c r="I306" s="2">
        <f t="shared" si="36"/>
        <v>0</v>
      </c>
      <c r="J306" s="2">
        <f t="shared" si="37"/>
        <v>0</v>
      </c>
    </row>
    <row r="307" spans="1:10" ht="43.15" customHeight="1" x14ac:dyDescent="0.25">
      <c r="A307" s="1" t="s">
        <v>759</v>
      </c>
      <c r="B307" s="1" t="s">
        <v>19</v>
      </c>
      <c r="C307" s="1" t="s">
        <v>760</v>
      </c>
      <c r="D307" s="1" t="s">
        <v>761</v>
      </c>
      <c r="E307" s="1" t="s">
        <v>95</v>
      </c>
      <c r="F307" s="2">
        <v>2.56</v>
      </c>
      <c r="G307" s="3">
        <v>0</v>
      </c>
      <c r="H307" s="3">
        <v>0</v>
      </c>
      <c r="I307" s="2">
        <f t="shared" si="36"/>
        <v>0</v>
      </c>
      <c r="J307" s="2">
        <f t="shared" si="37"/>
        <v>0</v>
      </c>
    </row>
    <row r="308" spans="1:10" ht="127.9" customHeight="1" x14ac:dyDescent="0.25">
      <c r="A308" s="1" t="s">
        <v>762</v>
      </c>
      <c r="B308" s="1" t="s">
        <v>19</v>
      </c>
      <c r="C308" s="1" t="s">
        <v>763</v>
      </c>
      <c r="D308" s="1" t="s">
        <v>764</v>
      </c>
      <c r="E308" s="1" t="s">
        <v>22</v>
      </c>
      <c r="F308" s="2">
        <v>50</v>
      </c>
      <c r="G308" s="3">
        <v>0</v>
      </c>
      <c r="H308" s="3">
        <v>0</v>
      </c>
      <c r="I308" s="2">
        <f t="shared" si="36"/>
        <v>0</v>
      </c>
      <c r="J308" s="2">
        <f t="shared" si="37"/>
        <v>0</v>
      </c>
    </row>
    <row r="309" spans="1:10" x14ac:dyDescent="0.25">
      <c r="A309" s="1"/>
      <c r="B309" s="1"/>
      <c r="C309" s="1"/>
      <c r="D309" s="1"/>
      <c r="E309" s="1"/>
      <c r="F309" s="1"/>
      <c r="G309" s="1"/>
      <c r="H309" s="1"/>
      <c r="I309" s="1" t="s">
        <v>765</v>
      </c>
      <c r="J309" s="2">
        <f>ROUND(SUM(J5:J308),2)</f>
        <v>0</v>
      </c>
    </row>
  </sheetData>
  <sheetProtection password="C442" sheet="1" objects="1" scenarios="1" formatColumns="0" formatRows="0"/>
  <mergeCells count="3">
    <mergeCell ref="B1:J1"/>
    <mergeCell ref="B2:J2"/>
    <mergeCell ref="A3:J3"/>
  </mergeCells>
  <printOptions horizontalCentered="1" verticalCentered="1"/>
  <pageMargins left="0.7" right="0.7" top="0.75" bottom="0.75" header="0.3" footer="0.3"/>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Sheet1</vt:lpstr>
    </vt:vector>
  </TitlesOfParts>
  <Company>CIGA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orcamento licitacao</dc:title>
  <dc:subject>Planilha orcamentaria</dc:subject>
  <dc:creator>CIGA Obras</dc:creator>
  <cp:keywords>Orcamento, licitacao, planilha orcamentaria</cp:keywords>
  <dc:description>Planilha orcamentaria pre-preenchida</dc:description>
  <cp:lastModifiedBy>Aline Mirany Venturi</cp:lastModifiedBy>
  <dcterms:created xsi:type="dcterms:W3CDTF">2023-07-07T09:45:23Z</dcterms:created>
  <dcterms:modified xsi:type="dcterms:W3CDTF">2023-07-07T13:09:18Z</dcterms:modified>
</cp:coreProperties>
</file>