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131" i="1" l="1"/>
  <c r="J131" i="1" s="1"/>
  <c r="I129" i="1"/>
  <c r="J129" i="1" s="1"/>
  <c r="I128" i="1"/>
  <c r="J128" i="1" s="1"/>
  <c r="I127" i="1"/>
  <c r="J127" i="1" s="1"/>
  <c r="I126" i="1"/>
  <c r="J126" i="1" s="1"/>
  <c r="I125" i="1"/>
  <c r="J125" i="1" s="1"/>
  <c r="I124" i="1"/>
  <c r="J124" i="1" s="1"/>
  <c r="I122" i="1"/>
  <c r="J122" i="1" s="1"/>
  <c r="I121" i="1"/>
  <c r="J121" i="1" s="1"/>
  <c r="I120" i="1"/>
  <c r="J120" i="1" s="1"/>
  <c r="I119" i="1"/>
  <c r="J119" i="1" s="1"/>
  <c r="I118" i="1"/>
  <c r="J118" i="1" s="1"/>
  <c r="I117" i="1"/>
  <c r="J117" i="1" s="1"/>
  <c r="I116" i="1"/>
  <c r="J116" i="1" s="1"/>
  <c r="I115" i="1"/>
  <c r="J115" i="1" s="1"/>
  <c r="I114" i="1"/>
  <c r="J114" i="1" s="1"/>
  <c r="I113" i="1"/>
  <c r="J113" i="1" s="1"/>
  <c r="I111" i="1"/>
  <c r="J111" i="1" s="1"/>
  <c r="I110" i="1"/>
  <c r="J110" i="1" s="1"/>
  <c r="I109" i="1"/>
  <c r="J109" i="1" s="1"/>
  <c r="I108" i="1"/>
  <c r="J108" i="1" s="1"/>
  <c r="I107" i="1"/>
  <c r="J107" i="1" s="1"/>
  <c r="I106" i="1"/>
  <c r="J106" i="1" s="1"/>
  <c r="I105" i="1"/>
  <c r="J105" i="1" s="1"/>
  <c r="I104" i="1"/>
  <c r="J104" i="1" s="1"/>
  <c r="I103" i="1"/>
  <c r="J103" i="1" s="1"/>
  <c r="I102" i="1"/>
  <c r="J102" i="1" s="1"/>
  <c r="I101" i="1"/>
  <c r="J101" i="1" s="1"/>
  <c r="I98" i="1"/>
  <c r="J98" i="1" s="1"/>
  <c r="I97" i="1"/>
  <c r="J97" i="1" s="1"/>
  <c r="I96" i="1"/>
  <c r="J96" i="1" s="1"/>
  <c r="I95" i="1"/>
  <c r="J95" i="1" s="1"/>
  <c r="I94" i="1"/>
  <c r="J94" i="1" s="1"/>
  <c r="I93" i="1"/>
  <c r="J93" i="1" s="1"/>
  <c r="I92" i="1"/>
  <c r="J92" i="1" s="1"/>
  <c r="I91" i="1"/>
  <c r="J91" i="1" s="1"/>
  <c r="I90" i="1"/>
  <c r="J90" i="1" s="1"/>
  <c r="I89" i="1"/>
  <c r="J89" i="1" s="1"/>
  <c r="I88" i="1"/>
  <c r="J88" i="1" s="1"/>
  <c r="I87" i="1"/>
  <c r="J87" i="1" s="1"/>
  <c r="I85" i="1"/>
  <c r="J85" i="1" s="1"/>
  <c r="I84" i="1"/>
  <c r="J84" i="1" s="1"/>
  <c r="I83" i="1"/>
  <c r="J83" i="1" s="1"/>
  <c r="I82" i="1"/>
  <c r="J82" i="1" s="1"/>
  <c r="I81" i="1"/>
  <c r="J81" i="1" s="1"/>
  <c r="I80" i="1"/>
  <c r="J80" i="1" s="1"/>
  <c r="I79" i="1"/>
  <c r="J79" i="1" s="1"/>
  <c r="I78" i="1"/>
  <c r="J78" i="1" s="1"/>
  <c r="I77" i="1"/>
  <c r="J77" i="1" s="1"/>
  <c r="I76" i="1"/>
  <c r="J76" i="1" s="1"/>
  <c r="I75" i="1"/>
  <c r="J75" i="1" s="1"/>
  <c r="I74" i="1"/>
  <c r="J74" i="1" s="1"/>
  <c r="I73" i="1"/>
  <c r="J73" i="1" s="1"/>
  <c r="I71" i="1"/>
  <c r="J71" i="1" s="1"/>
  <c r="I70" i="1"/>
  <c r="J70" i="1" s="1"/>
  <c r="I69" i="1"/>
  <c r="J69" i="1" s="1"/>
  <c r="I68" i="1"/>
  <c r="J68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9" i="1"/>
  <c r="J9" i="1" s="1"/>
  <c r="I8" i="1"/>
  <c r="J8" i="1" s="1"/>
  <c r="I7" i="1"/>
  <c r="J7" i="1" s="1"/>
  <c r="I6" i="1"/>
  <c r="J6" i="1" s="1"/>
  <c r="J132" i="1" l="1"/>
</calcChain>
</file>

<file path=xl/sharedStrings.xml><?xml version="1.0" encoding="utf-8"?>
<sst xmlns="http://schemas.openxmlformats.org/spreadsheetml/2006/main" count="605" uniqueCount="329">
  <si>
    <t>Entidade:</t>
  </si>
  <si>
    <t>MUNICÍPIO DE JOINVILLE</t>
  </si>
  <si>
    <t>Obra:</t>
  </si>
  <si>
    <t>Urbanização Vila Vigorelli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</si>
  <si>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</si>
  <si>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</si>
  <si>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</si>
  <si>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</si>
  <si>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</si>
  <si>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</si>
  <si>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</si>
  <si>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</si>
  <si>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</si>
  <si>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</si>
  <si>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</si>
  <si>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ADMINISTRAÇÃO LOCAL</t>
  </si>
  <si>
    <t>1.1</t>
  </si>
  <si>
    <t xml:space="preserve"> 000008850</t>
  </si>
  <si>
    <t>Próprio</t>
  </si>
  <si>
    <t>Locação de container 2,30 x 6,00 m, altura de 2,50m, com 1 sanitário para escritório, completo, sem divisórias internas mobilização de obra, considerando uma realocação intermediária do container e de insumos e equipamentos  (ciga obras c.p. 131191270812)</t>
  </si>
  <si>
    <t>MÊS</t>
  </si>
  <si>
    <t>1.2</t>
  </si>
  <si>
    <t xml:space="preserve"> 90777</t>
  </si>
  <si>
    <t>SINAPI</t>
  </si>
  <si>
    <t>Engenheiro civil de obra junior com encargos complementares</t>
  </si>
  <si>
    <t>H</t>
  </si>
  <si>
    <t>1.3</t>
  </si>
  <si>
    <t xml:space="preserve"> 00000192</t>
  </si>
  <si>
    <t>Mobilização e desmobilização de obra de terraplenagem, drenagem e  pavimentação asfaltica</t>
  </si>
  <si>
    <t>UND</t>
  </si>
  <si>
    <t>1.4</t>
  </si>
  <si>
    <t xml:space="preserve"> 74209/001</t>
  </si>
  <si>
    <t>Placa de obra em chapa de aco galvanizado</t>
  </si>
  <si>
    <t>m²</t>
  </si>
  <si>
    <t>2</t>
  </si>
  <si>
    <t>SERVIÇOS INICIAIS - DEMOLIÇÕES E LIMPEZA</t>
  </si>
  <si>
    <t>2.1</t>
  </si>
  <si>
    <t xml:space="preserve"> 98525</t>
  </si>
  <si>
    <t>Limpeza mecanizada de camada vegetal, vegetação e pequenas árvores (diâmetro de tronco menor que 0,20 m), com trator de esteiras.af_05/2018</t>
  </si>
  <si>
    <t>2.2</t>
  </si>
  <si>
    <t xml:space="preserve"> 00000194</t>
  </si>
  <si>
    <t>Remoção de meio fio</t>
  </si>
  <si>
    <t>M</t>
  </si>
  <si>
    <t>2.3</t>
  </si>
  <si>
    <t xml:space="preserve"> 97622</t>
  </si>
  <si>
    <t>Demolição de quiosques, edificações de madeira e brinquedos</t>
  </si>
  <si>
    <t>m³</t>
  </si>
  <si>
    <t>2.4</t>
  </si>
  <si>
    <t xml:space="preserve"> 97629</t>
  </si>
  <si>
    <t>Demolição de calçadas de concreto</t>
  </si>
  <si>
    <t>2.5</t>
  </si>
  <si>
    <t xml:space="preserve"> 97627</t>
  </si>
  <si>
    <t>Demolição de muretas de concreto</t>
  </si>
  <si>
    <t>2.6</t>
  </si>
  <si>
    <t xml:space="preserve"> 00000364</t>
  </si>
  <si>
    <t>Remoção e relocação poste</t>
  </si>
  <si>
    <t>2.7</t>
  </si>
  <si>
    <t>Demolição de rampas de barco, sem reaproveitamento. af_12/2017</t>
  </si>
  <si>
    <t>2.8</t>
  </si>
  <si>
    <t xml:space="preserve"> 95875</t>
  </si>
  <si>
    <t>Transporte com caminhão basculante de 10 m³, em via urbana pavimentada, DMT 15,80km (unidade: m3xkm). af_07/2020 - empolamento 1,3</t>
  </si>
  <si>
    <t>M3XKM</t>
  </si>
  <si>
    <t>2.9</t>
  </si>
  <si>
    <t xml:space="preserve"> 86921</t>
  </si>
  <si>
    <t>Descarte de entulho da construção civil - aterro licenciado</t>
  </si>
  <si>
    <t>M³</t>
  </si>
  <si>
    <t>3</t>
  </si>
  <si>
    <t>DRENAGEM PLUVIAL E LIGAÇÕES PLUVIAIS DOS LOTES</t>
  </si>
  <si>
    <t>3.1</t>
  </si>
  <si>
    <t xml:space="preserve"> 90091</t>
  </si>
  <si>
    <t>Escavação mecanizada de vala com prof. até 1,5 m (média montante e jusante/uma composição por trecho), escavadeira (0,8 m3), larg. de 1,5 m a 2,5 m, em solo de 1A categoria, locais com baixo nível de interferência. af_02/2021</t>
  </si>
  <si>
    <t>3.2</t>
  </si>
  <si>
    <t xml:space="preserve"> 00000097</t>
  </si>
  <si>
    <t>Tubo de concreto (simples) para redes coletoras de águas pluviais, diâmetro de 200 mm, junta rígida, instalado em local com baixo nível de interferências - fornecimento e assentamento</t>
  </si>
  <si>
    <t>m</t>
  </si>
  <si>
    <t>3.3</t>
  </si>
  <si>
    <t xml:space="preserve"> 92210</t>
  </si>
  <si>
    <t>Tubo de concreto para redes coletoras de águas pluviais, diâmetro de 400 mm, junta rígida, instalado em local com baixo nível de interferências - fornecimento e assentamento. af_12/2015</t>
  </si>
  <si>
    <t>3.4</t>
  </si>
  <si>
    <t xml:space="preserve"> 92212</t>
  </si>
  <si>
    <t>Tubo de concreto para redes coletoras de águas pluviais, diâmetro de 600 mm, junta rígida, instalado em local com baixo nível de interferências - fornecimento e assentamento. af_12/2015</t>
  </si>
  <si>
    <t>3.5</t>
  </si>
  <si>
    <t xml:space="preserve"> 93368</t>
  </si>
  <si>
    <t>Reaterro mecanizado de vala com escavadeira hidráulica (capacidade da caçamba: 0,8 m³ / potência: 111 hp), largura até 1,5 m, profundidade de 1,5 a 3,0 m, com solo de 1ª categoria em locais com baixo nível de interferência. af_04/2016</t>
  </si>
  <si>
    <t>3.6</t>
  </si>
  <si>
    <t>Transporte com caminhão basculante de 10 m³, em via urbana pavimentada, DMT  15,80 km (unidade: m3xkm). af_07/2020 - empolamento 1,3</t>
  </si>
  <si>
    <t>3.7</t>
  </si>
  <si>
    <t xml:space="preserve"> 100324</t>
  </si>
  <si>
    <t>Lastro com material granular (pedra britada n.1 e pedra britada n.2), aplicado em pisos ou lajes sobre solo, espessura de *10 cm*. af_07/2019</t>
  </si>
  <si>
    <t>3.8</t>
  </si>
  <si>
    <t xml:space="preserve"> 86920</t>
  </si>
  <si>
    <t>Destinação final de resíduos da construção civil – solos e lodos - empresa licenciada</t>
  </si>
  <si>
    <t>3.9</t>
  </si>
  <si>
    <t xml:space="preserve"> 000008881</t>
  </si>
  <si>
    <t>Tábua para apoio de tubulação de drenagem</t>
  </si>
  <si>
    <t>3.10</t>
  </si>
  <si>
    <t xml:space="preserve"> 000008901</t>
  </si>
  <si>
    <t>Boca de lobo com grelha de concreto - eixo da via - para rede de ø40cm</t>
  </si>
  <si>
    <t>3.11</t>
  </si>
  <si>
    <t xml:space="preserve"> 000008902</t>
  </si>
  <si>
    <t>Boca de lobo com grelha de concreto - eixo da via - para rede de ø60cm</t>
  </si>
  <si>
    <t>3.12</t>
  </si>
  <si>
    <t xml:space="preserve"> 00000208</t>
  </si>
  <si>
    <t>Caixa de inspeção para tubo de 40cm</t>
  </si>
  <si>
    <t>3.13</t>
  </si>
  <si>
    <t xml:space="preserve"> 00000301</t>
  </si>
  <si>
    <t>Caixa de inspeção para tubo de 60cm</t>
  </si>
  <si>
    <t>3.14</t>
  </si>
  <si>
    <t xml:space="preserve"> 0804081</t>
  </si>
  <si>
    <t>SICRO3</t>
  </si>
  <si>
    <t>Ala de concreto -  D = 0,60 m</t>
  </si>
  <si>
    <t>un</t>
  </si>
  <si>
    <t>3.15</t>
  </si>
  <si>
    <t xml:space="preserve"> 0804121</t>
  </si>
  <si>
    <t>Ala de concreto - D = 1,00 m</t>
  </si>
  <si>
    <t>4</t>
  </si>
  <si>
    <t>PAVIMENTAÇÃO</t>
  </si>
  <si>
    <t>4.1</t>
  </si>
  <si>
    <t>PAVIMENTAÇÃO COM PAVER</t>
  </si>
  <si>
    <t>4.1.1</t>
  </si>
  <si>
    <t xml:space="preserve"> 00000806</t>
  </si>
  <si>
    <t>Locação de serviços de pavimentação-sinapi</t>
  </si>
  <si>
    <t>4.1.2</t>
  </si>
  <si>
    <t xml:space="preserve"> 101134</t>
  </si>
  <si>
    <t>Escavação horizontal, incluindo carga, descarga e transporte em solo de 1A categoria com trator de esteiras (100hp/lâmina: 2,19m3) e caminhão basculante de 10m3, DMT até 200m. af_07/2020</t>
  </si>
  <si>
    <t>4.1.3</t>
  </si>
  <si>
    <t>Transporte com caminhão basculante de 10 m³, em via urbana pavimentada, DMT 15,80 km (unidade: m3xkm). af_07/2020 - empolamento 1,3</t>
  </si>
  <si>
    <t>4.1.4</t>
  </si>
  <si>
    <t>4.1.5</t>
  </si>
  <si>
    <t xml:space="preserve"> 100577</t>
  </si>
  <si>
    <t>Regularização e compactação de subleito de solo predominantemente arenoso. af_11/2019</t>
  </si>
  <si>
    <t>4.1.6</t>
  </si>
  <si>
    <t xml:space="preserve"> 96400</t>
  </si>
  <si>
    <t>Execução e compactação de base e ou sub base para pavimentação de macadame seco - exclusive carga e transporte. af_11/2019</t>
  </si>
  <si>
    <t>4.1.7</t>
  </si>
  <si>
    <t>Transporte (macadame seco) com caminhão basculante de 10 m³, em via urbana pavimentada, DMT até 30 km (unidade: m3xkm). af_07/2020 - empolamento 1,3</t>
  </si>
  <si>
    <t>4.1.8</t>
  </si>
  <si>
    <t>Lastro com material granular (pedra britada n.1 e pedra britada n.2), aplicado em pisos ou lajes sobre solo, espessura de *15 cm*. af_07/2019</t>
  </si>
  <si>
    <t>4.1.9</t>
  </si>
  <si>
    <t xml:space="preserve"> 94273</t>
  </si>
  <si>
    <t>Assentamento de guia (meio-fio) em trecho reto, confeccionada em concreto pré-fabricado, dimensões 100x15x13x30 cm (comprimento x base inferior x base superior x altura), para vias urbanas (uso viário). af_06/2016</t>
  </si>
  <si>
    <t>4.1.10</t>
  </si>
  <si>
    <t xml:space="preserve"> 94274</t>
  </si>
  <si>
    <t>Assentamento de guia (meio-fio) em trecho curvo, confeccionada em concreto pré-fabricado, dimensões 100x15x13x30 cm (comprimento x base inferior x base superior x altura), para vias urbanas (uso viário). af_06/2016</t>
  </si>
  <si>
    <t>4.1.11</t>
  </si>
  <si>
    <t xml:space="preserve"> 93681</t>
  </si>
  <si>
    <t>Execução de pavimento em piso intertravado, com bloco retangular colorido (cinza escuro) de 20 x 10 cm, espessura 8 cm. af_10/2022</t>
  </si>
  <si>
    <t>4.1.12</t>
  </si>
  <si>
    <t xml:space="preserve"> 000008852</t>
  </si>
  <si>
    <t>Viga de concreto armado para travamento do paver, conforme projeto</t>
  </si>
  <si>
    <t>4.1.13</t>
  </si>
  <si>
    <t xml:space="preserve"> 86924</t>
  </si>
  <si>
    <t>Lastro de concreto magro, aplicado em pisos, lajes sobre solo, espessura de 10 cm. af_07/2016</t>
  </si>
  <si>
    <t>4.2</t>
  </si>
  <si>
    <t>CALÇADAS</t>
  </si>
  <si>
    <t>4.2.1</t>
  </si>
  <si>
    <t>4.2.2</t>
  </si>
  <si>
    <t>4.2.3</t>
  </si>
  <si>
    <t>Transporte com caminhão basculante de 10 m³, em via urbana pavimentada, DMT até 30 km (unidade: m3xkm). af_07/2020 - empolamento 1,3</t>
  </si>
  <si>
    <t>4.2.4</t>
  </si>
  <si>
    <t>4.2.5</t>
  </si>
  <si>
    <t>4.2.6</t>
  </si>
  <si>
    <t>4.2.7</t>
  </si>
  <si>
    <t xml:space="preserve"> 92397</t>
  </si>
  <si>
    <t>Execução de pavimento em piso intertravado, com bloco retangular cor natural de 20 x 10 cm, espessura 6 cm. af_10/2022</t>
  </si>
  <si>
    <t>4.2.8</t>
  </si>
  <si>
    <t xml:space="preserve"> 00000507</t>
  </si>
  <si>
    <t>Piso podotátil, direcional ou alerta, assentado sobre argamassa., considerando contrapiso de concreto com espessura de 4 cm (placa de 25x25)</t>
  </si>
  <si>
    <t>M²</t>
  </si>
  <si>
    <t>5</t>
  </si>
  <si>
    <t>SINALIZAÇÃO HORIZONTAL E VERTICAL</t>
  </si>
  <si>
    <t>5.1</t>
  </si>
  <si>
    <t xml:space="preserve"> 5213408</t>
  </si>
  <si>
    <t>Pintura de faixa com termoplástico por aspersão - espessura de 1,5 mm</t>
  </si>
  <si>
    <t>5.2</t>
  </si>
  <si>
    <t xml:space="preserve"> 5213409</t>
  </si>
  <si>
    <t>Pintura de setas e zebrados com termoplástico por extrusão - espessura de 3,0 mm</t>
  </si>
  <si>
    <t>5.3</t>
  </si>
  <si>
    <t xml:space="preserve"> 5213572</t>
  </si>
  <si>
    <t>Placa em aço - película III + III - fornecimento e implantação</t>
  </si>
  <si>
    <t>5.4</t>
  </si>
  <si>
    <t xml:space="preserve"> 00000236</t>
  </si>
  <si>
    <t>Suporte metálico galvanizado para placa de advertência ou regulamentação -altura do poste de 3,5 m - fornecimento e implantação-sicro (5213863)</t>
  </si>
  <si>
    <t>5.5</t>
  </si>
  <si>
    <t xml:space="preserve"> 00000237</t>
  </si>
  <si>
    <t>Suporte metálico galvanizado para placa de advertência ou regulamentação -altura do poste de 3,0 m - fornecimento e implantação-sicro (5213863)</t>
  </si>
  <si>
    <t>5.6</t>
  </si>
  <si>
    <t xml:space="preserve"> 5213360</t>
  </si>
  <si>
    <t>Tacha refletiva em plástico injetado - bidirecional tipo I - com um pino - fornecimento e colocação</t>
  </si>
  <si>
    <t>6</t>
  </si>
  <si>
    <t>PAISAGISMO</t>
  </si>
  <si>
    <t>6.1</t>
  </si>
  <si>
    <t xml:space="preserve"> 00000232</t>
  </si>
  <si>
    <t>Plantio de grama amendoim - SINAPI (98504)</t>
  </si>
  <si>
    <t>6.2</t>
  </si>
  <si>
    <t xml:space="preserve"> 00000472</t>
  </si>
  <si>
    <t>Aplicação de terra vegetal e adubo para plantio de gramas e floreiras (ref. ciga obras c.p. 1312112124091)</t>
  </si>
  <si>
    <t>6.3</t>
  </si>
  <si>
    <t xml:space="preserve"> 98511</t>
  </si>
  <si>
    <t>Plantio de árvore ornamental com altura de muda maior que 2,00 m e menor ou igual a 4,00 m. af_05/2018</t>
  </si>
  <si>
    <t>UN</t>
  </si>
  <si>
    <t>6.4</t>
  </si>
  <si>
    <t xml:space="preserve"> 98516</t>
  </si>
  <si>
    <t>Plantio de palmeira com altura igual a 2,00 m. af_05/2018</t>
  </si>
  <si>
    <t>7</t>
  </si>
  <si>
    <t>PLAYGROUND</t>
  </si>
  <si>
    <t>7.1</t>
  </si>
  <si>
    <t xml:space="preserve"> 86923</t>
  </si>
  <si>
    <t>Estrutura principal em formato de um barco, confeccionado em polietileno linear de média densidade com pigmentação quente e uv pelo sistema de rotomoldagem, medindo 8,20m de comprimento x 3,05m de largura , na popa com 3,15m de altura e na proa com 1,90m de altura, fixados com parafusos galvanizados, estrutura em aço inox de 4” x 3,5mm</t>
  </si>
  <si>
    <t>7.2</t>
  </si>
  <si>
    <t xml:space="preserve"> 000008858</t>
  </si>
  <si>
    <t>Lastro com material granular (areia fina), aplicado em playgound, espessura de *30 cm*. af_07/2019</t>
  </si>
  <si>
    <t>7.3</t>
  </si>
  <si>
    <t xml:space="preserve"> 102713</t>
  </si>
  <si>
    <t>Geotêxtil não tecido 100% poliéster, resistência a tração de 14 kN/m (rt - 14), instalado em dreno - fornecimento e instalação. af_07/2021</t>
  </si>
  <si>
    <t>7.4</t>
  </si>
  <si>
    <t>Lastro com material granular (pedra britada n.1 e pedra britada n.2), aplicado em pisos ou lajes sobre solo, espessura de *6 cm*. af_07/2019</t>
  </si>
  <si>
    <t>7.5</t>
  </si>
  <si>
    <t>Bloco drenante de concreto (40x40x6 cm)</t>
  </si>
  <si>
    <t>7.6</t>
  </si>
  <si>
    <t xml:space="preserve"> 102329</t>
  </si>
  <si>
    <t>Escavação mecanizada de vala com prof. maior que 1,5 m até 3,0 m (média montante e jusante/uma composição por trecho), retroescav. (0,26 m3), larg. de 0,8 m a 1,5 m, em solo de 2a categoria, em locais com baixo nível de interferência. af_02/2021</t>
  </si>
  <si>
    <t>7.7</t>
  </si>
  <si>
    <t xml:space="preserve"> 93371</t>
  </si>
  <si>
    <t>Reaterro mecanizado de vala com escavadeira hidráulica (capacidade da caçamba: 0,8 m³ / potência: 111 hp), largura de 1,5 a 2,5 m, profundidade de 3,0 a 4,5 m, com solo (sem substituição) de 1ª categoria em locais com baixo nível de interferência. af_04/2016</t>
  </si>
  <si>
    <t>7.8</t>
  </si>
  <si>
    <t>Transporte com caminhão basculante de 10 m³, em via urbana pavimentada, DMT até 30 km (unidade: m3xkm). af_07/2020</t>
  </si>
  <si>
    <t>7.9</t>
  </si>
  <si>
    <t>7.10</t>
  </si>
  <si>
    <t xml:space="preserve"> 92427</t>
  </si>
  <si>
    <t>Montagem e desmontagem de fôrma de pilares retangulares e estruturas similares, pé-direito simples, em chapa de madeira compensada resinada, 8 utilizações. af_09/2020</t>
  </si>
  <si>
    <t>7.11</t>
  </si>
  <si>
    <t xml:space="preserve"> 96543</t>
  </si>
  <si>
    <t>Armação utilizando aço CA-60 de 5 mm - montagem. af_06/2017</t>
  </si>
  <si>
    <t>KG</t>
  </si>
  <si>
    <t>7.12</t>
  </si>
  <si>
    <t xml:space="preserve"> 96546</t>
  </si>
  <si>
    <t>Armação utilizando aço CA-50 de 10 mm - montagem. af_06/2017</t>
  </si>
  <si>
    <t>7.13</t>
  </si>
  <si>
    <t xml:space="preserve"> 00000015</t>
  </si>
  <si>
    <t>Concretagem com concreto fck 40 MPa, lançamento adensamento e acabamento - SINAPI 96555</t>
  </si>
  <si>
    <t>8</t>
  </si>
  <si>
    <t>RAMPAS DE ACESSO ÀS EMBARCAÇÕES</t>
  </si>
  <si>
    <t>8.1</t>
  </si>
  <si>
    <t xml:space="preserve"> 000008883</t>
  </si>
  <si>
    <t>Estaca pré-moldada de concreto, seção quadrada, capacidade de 30 toneladas, incluso emenda</t>
  </si>
  <si>
    <t>8.2</t>
  </si>
  <si>
    <t xml:space="preserve"> 92770</t>
  </si>
  <si>
    <t>Armação de laje de estrutura convencional de concreto armado utilizando aço CA-50 de 8,0 mm - montagem. af_06/2022</t>
  </si>
  <si>
    <t>8.3</t>
  </si>
  <si>
    <t xml:space="preserve"> 92772</t>
  </si>
  <si>
    <t>Armação de laje de estrutura convencional de concreto armado utilizando aço CA-50 de 12,5 mm - montagem. af_06/2022</t>
  </si>
  <si>
    <t>8.4</t>
  </si>
  <si>
    <t xml:space="preserve"> 92271</t>
  </si>
  <si>
    <t>Fabricação de fôrma para lajes, em madeira serrada, E =25 mm. af_09/2020</t>
  </si>
  <si>
    <t>8.5</t>
  </si>
  <si>
    <t>8.6</t>
  </si>
  <si>
    <t>8.7</t>
  </si>
  <si>
    <t xml:space="preserve"> 96547</t>
  </si>
  <si>
    <t>Armação utilizando aço CA-50 de 12,5 mm - montagem. af_06/2017</t>
  </si>
  <si>
    <t>8.8</t>
  </si>
  <si>
    <t xml:space="preserve"> 96548</t>
  </si>
  <si>
    <t>Armação utilizando aço CA-50 de 16 mm - montagem. af_06/2017</t>
  </si>
  <si>
    <t>8.9</t>
  </si>
  <si>
    <t xml:space="preserve"> 96549</t>
  </si>
  <si>
    <t>Armação utilizando aço CA-50 de 20 mm - montagem. af_06/2017</t>
  </si>
  <si>
    <t>8.10</t>
  </si>
  <si>
    <t xml:space="preserve"> 96544</t>
  </si>
  <si>
    <t>Armação utilizando aço CA-50 de 6,3 mm - montagem. af_06/2017</t>
  </si>
  <si>
    <t>8.11</t>
  </si>
  <si>
    <t xml:space="preserve"> 96534</t>
  </si>
  <si>
    <t>Fabricação, montagem e desmontagem de fôrma para bloco de coroamento, em madeira serrada, E =25 mm, 4 utilizações. af_06/2017</t>
  </si>
  <si>
    <t>8.12</t>
  </si>
  <si>
    <t xml:space="preserve"> 000008882</t>
  </si>
  <si>
    <t>Concretagem de blocos, vigas baldrames e laje, fck 40 MPa, com uso de bomba - lançamento, adensamento e acabamento. af_06/2017</t>
  </si>
  <si>
    <t>9</t>
  </si>
  <si>
    <t>CONTENÇÕES</t>
  </si>
  <si>
    <t>9.1</t>
  </si>
  <si>
    <t>MUROS PRÉ-MOLDADOS</t>
  </si>
  <si>
    <t>9.1.1</t>
  </si>
  <si>
    <t>9.1.2</t>
  </si>
  <si>
    <t>9.1.3</t>
  </si>
  <si>
    <t>9.1.4</t>
  </si>
  <si>
    <t>9.1.5</t>
  </si>
  <si>
    <t xml:space="preserve"> 92758</t>
  </si>
  <si>
    <t>Proteção superficial de canal em gabião tipo saco, diâmetro de 65 centímetros, enchimento manual com pedra de mão tipo rachão - fornecimento e execução. af_12/2015</t>
  </si>
  <si>
    <t>9.1.6</t>
  </si>
  <si>
    <t xml:space="preserve"> 000008952</t>
  </si>
  <si>
    <t>Muro pré-moldado - H = 2,50m e L =1,00m</t>
  </si>
  <si>
    <t>9.1.7</t>
  </si>
  <si>
    <t xml:space="preserve"> 000008953</t>
  </si>
  <si>
    <t>Muro pré-moldado - H = 3,50m e L =1,00m</t>
  </si>
  <si>
    <t>9.1.8</t>
  </si>
  <si>
    <t>Lastro com material granular (pedra britada n.1 e pedra britada n.2), aplicado em dreno. af_07/2019</t>
  </si>
  <si>
    <t>9.1.9</t>
  </si>
  <si>
    <t>9.1.10</t>
  </si>
  <si>
    <t xml:space="preserve"> 000008954</t>
  </si>
  <si>
    <t>Tubo de PEAD corrugado perfurado, DN 150 mm, para dreno - fornecimento e assentamento. af_07/2021</t>
  </si>
  <si>
    <t>9.1.11</t>
  </si>
  <si>
    <t xml:space="preserve"> 86922</t>
  </si>
  <si>
    <t>Viga de coroamento - muros pré-moldados (m)</t>
  </si>
  <si>
    <t>9.2</t>
  </si>
  <si>
    <t>VIGA DE CONTENÇÃO E FUROS DE TRADO</t>
  </si>
  <si>
    <t>9.2.1</t>
  </si>
  <si>
    <t>9.2.2</t>
  </si>
  <si>
    <t>9.2.3</t>
  </si>
  <si>
    <t>9.2.4</t>
  </si>
  <si>
    <t>9.2.5</t>
  </si>
  <si>
    <t>9.2.6</t>
  </si>
  <si>
    <t>9.2.7</t>
  </si>
  <si>
    <t>9.2.8</t>
  </si>
  <si>
    <t>9.2.9</t>
  </si>
  <si>
    <t>9.2.10</t>
  </si>
  <si>
    <t>9.3</t>
  </si>
  <si>
    <t>BANCO DE CONCRETO</t>
  </si>
  <si>
    <t>9.3.1</t>
  </si>
  <si>
    <t>9.3.2</t>
  </si>
  <si>
    <t>9.3.3</t>
  </si>
  <si>
    <t>9.3.4</t>
  </si>
  <si>
    <t>9.3.5</t>
  </si>
  <si>
    <t xml:space="preserve"> 96545</t>
  </si>
  <si>
    <t>Armação utilizando aço CA-50 de 8 mm - montagem. af_06/2017</t>
  </si>
  <si>
    <t>9.3.6</t>
  </si>
  <si>
    <t>10</t>
  </si>
  <si>
    <t>LIMPEZA FINAL</t>
  </si>
  <si>
    <t>10.1</t>
  </si>
  <si>
    <t xml:space="preserve"> 99811</t>
  </si>
  <si>
    <t>Limpeza com vassoura a seco. af_04/2019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</si>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</sst>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2"/>
  <sheetViews>
    <sheetView tabSelected="1" zoomScale="70" zoomScaleNormal="70" workbookViewId="0">
      <selection activeCell="B1" sqref="B1:J1"/>
    </sheetView>
  </sheetViews>
  <sheetFormatPr defaultRowHeight="15" x14ac:dyDescent="0.2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ht="114.75" customHeight="1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6</v>
      </c>
      <c r="G6" s="3">
        <v>0</v>
      </c>
      <c r="H6" s="3"/>
      <c r="I6" s="2">
        <f>ROUND(G6*(1 + H6/100),2)</f>
        <v>0</v>
      </c>
      <c r="J6" s="2">
        <f>ROUND(F6*I6,2)</f>
        <v>0</v>
      </c>
    </row>
    <row r="7" spans="1:10" ht="26.65" customHeight="1" x14ac:dyDescent="0.25">
      <c r="A7" s="1" t="s">
        <v>21</v>
      </c>
      <c r="B7" s="1" t="s">
        <v>22</v>
      </c>
      <c r="C7" s="1" t="s">
        <v>23</v>
      </c>
      <c r="D7" s="1" t="s">
        <v>24</v>
      </c>
      <c r="E7" s="1" t="s">
        <v>25</v>
      </c>
      <c r="F7" s="2">
        <v>480</v>
      </c>
      <c r="G7" s="3">
        <v>0</v>
      </c>
      <c r="H7" s="3"/>
      <c r="I7" s="2">
        <f>ROUND(G7*(1 + H7/100),2)</f>
        <v>0</v>
      </c>
      <c r="J7" s="2">
        <f>ROUND(F7*I7,2)</f>
        <v>0</v>
      </c>
    </row>
    <row r="8" spans="1:10" ht="40.15" customHeight="1" x14ac:dyDescent="0.25">
      <c r="A8" s="1" t="s">
        <v>26</v>
      </c>
      <c r="B8" s="1" t="s">
        <v>27</v>
      </c>
      <c r="C8" s="1" t="s">
        <v>18</v>
      </c>
      <c r="D8" s="1" t="s">
        <v>28</v>
      </c>
      <c r="E8" s="1" t="s">
        <v>29</v>
      </c>
      <c r="F8" s="2">
        <v>1</v>
      </c>
      <c r="G8" s="3">
        <v>0</v>
      </c>
      <c r="H8" s="3"/>
      <c r="I8" s="2">
        <f>ROUND(G8*(1 + H8/100),2)</f>
        <v>0</v>
      </c>
      <c r="J8" s="2">
        <f>ROUND(F8*I8,2)</f>
        <v>0</v>
      </c>
    </row>
    <row r="9" spans="1:10" ht="18.399999999999999" customHeight="1" x14ac:dyDescent="0.25">
      <c r="A9" s="1" t="s">
        <v>30</v>
      </c>
      <c r="B9" s="1" t="s">
        <v>31</v>
      </c>
      <c r="C9" s="1" t="s">
        <v>23</v>
      </c>
      <c r="D9" s="1" t="s">
        <v>32</v>
      </c>
      <c r="E9" s="1" t="s">
        <v>33</v>
      </c>
      <c r="F9" s="2">
        <v>4.5</v>
      </c>
      <c r="G9" s="3">
        <v>0</v>
      </c>
      <c r="H9" s="3"/>
      <c r="I9" s="2">
        <f>ROUND(G9*(1 + H9/100),2)</f>
        <v>0</v>
      </c>
      <c r="J9" s="2">
        <f>ROUND(F9*I9,2)</f>
        <v>0</v>
      </c>
    </row>
    <row r="10" spans="1:10" x14ac:dyDescent="0.25">
      <c r="A10" s="1" t="s">
        <v>34</v>
      </c>
      <c r="B10" s="1"/>
      <c r="C10" s="1"/>
      <c r="D10" s="1" t="s">
        <v>35</v>
      </c>
    </row>
    <row r="11" spans="1:10" ht="62.65" customHeight="1" x14ac:dyDescent="0.25">
      <c r="A11" s="1" t="s">
        <v>36</v>
      </c>
      <c r="B11" s="1" t="s">
        <v>37</v>
      </c>
      <c r="C11" s="1" t="s">
        <v>23</v>
      </c>
      <c r="D11" s="1" t="s">
        <v>38</v>
      </c>
      <c r="E11" s="1" t="s">
        <v>33</v>
      </c>
      <c r="F11" s="2">
        <v>12711.92</v>
      </c>
      <c r="G11" s="3">
        <v>0</v>
      </c>
      <c r="H11" s="3"/>
      <c r="I11" s="2">
        <f t="shared" ref="I11:I19" si="0">ROUND(G11*(1 + H11/100),2)</f>
        <v>0</v>
      </c>
      <c r="J11" s="2">
        <f t="shared" ref="J11:J19" si="1">ROUND(F11*I11,2)</f>
        <v>0</v>
      </c>
    </row>
    <row r="12" spans="1:10" x14ac:dyDescent="0.25">
      <c r="A12" s="1" t="s">
        <v>39</v>
      </c>
      <c r="B12" s="1" t="s">
        <v>40</v>
      </c>
      <c r="C12" s="1" t="s">
        <v>18</v>
      </c>
      <c r="D12" s="1" t="s">
        <v>41</v>
      </c>
      <c r="E12" s="1" t="s">
        <v>42</v>
      </c>
      <c r="F12" s="2">
        <v>149.47999999999999</v>
      </c>
      <c r="G12" s="3">
        <v>0</v>
      </c>
      <c r="H12" s="3"/>
      <c r="I12" s="2">
        <f t="shared" si="0"/>
        <v>0</v>
      </c>
      <c r="J12" s="2">
        <f t="shared" si="1"/>
        <v>0</v>
      </c>
    </row>
    <row r="13" spans="1:10" ht="26.65" customHeight="1" x14ac:dyDescent="0.25">
      <c r="A13" s="1" t="s">
        <v>43</v>
      </c>
      <c r="B13" s="1" t="s">
        <v>44</v>
      </c>
      <c r="C13" s="1" t="s">
        <v>23</v>
      </c>
      <c r="D13" s="1" t="s">
        <v>45</v>
      </c>
      <c r="E13" s="1" t="s">
        <v>46</v>
      </c>
      <c r="F13" s="2">
        <v>406.62</v>
      </c>
      <c r="G13" s="3">
        <v>0</v>
      </c>
      <c r="H13" s="3"/>
      <c r="I13" s="2">
        <f t="shared" si="0"/>
        <v>0</v>
      </c>
      <c r="J13" s="2">
        <f t="shared" si="1"/>
        <v>0</v>
      </c>
    </row>
    <row r="14" spans="1:10" x14ac:dyDescent="0.25">
      <c r="A14" s="1" t="s">
        <v>47</v>
      </c>
      <c r="B14" s="1" t="s">
        <v>48</v>
      </c>
      <c r="C14" s="1" t="s">
        <v>23</v>
      </c>
      <c r="D14" s="1" t="s">
        <v>49</v>
      </c>
      <c r="E14" s="1" t="s">
        <v>46</v>
      </c>
      <c r="F14" s="2">
        <v>10.32</v>
      </c>
      <c r="G14" s="3">
        <v>0</v>
      </c>
      <c r="H14" s="3"/>
      <c r="I14" s="2">
        <f t="shared" si="0"/>
        <v>0</v>
      </c>
      <c r="J14" s="2">
        <f t="shared" si="1"/>
        <v>0</v>
      </c>
    </row>
    <row r="15" spans="1:10" x14ac:dyDescent="0.25">
      <c r="A15" s="1" t="s">
        <v>50</v>
      </c>
      <c r="B15" s="1" t="s">
        <v>51</v>
      </c>
      <c r="C15" s="1" t="s">
        <v>23</v>
      </c>
      <c r="D15" s="1" t="s">
        <v>52</v>
      </c>
      <c r="E15" s="1" t="s">
        <v>46</v>
      </c>
      <c r="F15" s="2">
        <v>31.59</v>
      </c>
      <c r="G15" s="3">
        <v>0</v>
      </c>
      <c r="H15" s="3"/>
      <c r="I15" s="2">
        <f t="shared" si="0"/>
        <v>0</v>
      </c>
      <c r="J15" s="2">
        <f t="shared" si="1"/>
        <v>0</v>
      </c>
    </row>
    <row r="16" spans="1:10" x14ac:dyDescent="0.25">
      <c r="A16" s="1" t="s">
        <v>53</v>
      </c>
      <c r="B16" s="1" t="s">
        <v>54</v>
      </c>
      <c r="C16" s="1" t="s">
        <v>18</v>
      </c>
      <c r="D16" s="1" t="s">
        <v>55</v>
      </c>
      <c r="E16" s="1" t="s">
        <v>29</v>
      </c>
      <c r="F16" s="2">
        <v>5</v>
      </c>
      <c r="G16" s="3">
        <v>0</v>
      </c>
      <c r="H16" s="3"/>
      <c r="I16" s="2">
        <f t="shared" si="0"/>
        <v>0</v>
      </c>
      <c r="J16" s="2">
        <f t="shared" si="1"/>
        <v>0</v>
      </c>
    </row>
    <row r="17" spans="1:10" ht="27.95" customHeight="1" x14ac:dyDescent="0.25">
      <c r="A17" s="1" t="s">
        <v>56</v>
      </c>
      <c r="B17" s="1" t="s">
        <v>48</v>
      </c>
      <c r="C17" s="1" t="s">
        <v>23</v>
      </c>
      <c r="D17" s="1" t="s">
        <v>57</v>
      </c>
      <c r="E17" s="1" t="s">
        <v>46</v>
      </c>
      <c r="F17" s="2">
        <v>50.45</v>
      </c>
      <c r="G17" s="3">
        <v>0</v>
      </c>
      <c r="H17" s="3"/>
      <c r="I17" s="2">
        <f t="shared" si="0"/>
        <v>0</v>
      </c>
      <c r="J17" s="2">
        <f t="shared" si="1"/>
        <v>0</v>
      </c>
    </row>
    <row r="18" spans="1:10" ht="58.5" customHeight="1" x14ac:dyDescent="0.25">
      <c r="A18" s="1" t="s">
        <v>58</v>
      </c>
      <c r="B18" s="1" t="s">
        <v>59</v>
      </c>
      <c r="C18" s="1" t="s">
        <v>23</v>
      </c>
      <c r="D18" s="1" t="s">
        <v>60</v>
      </c>
      <c r="E18" s="1" t="s">
        <v>61</v>
      </c>
      <c r="F18" s="2">
        <v>57193.47</v>
      </c>
      <c r="G18" s="3">
        <v>0</v>
      </c>
      <c r="H18" s="3"/>
      <c r="I18" s="2">
        <f t="shared" si="0"/>
        <v>0</v>
      </c>
      <c r="J18" s="2">
        <f t="shared" si="1"/>
        <v>0</v>
      </c>
    </row>
    <row r="19" spans="1:10" ht="26.65" customHeight="1" x14ac:dyDescent="0.25">
      <c r="A19" s="1" t="s">
        <v>62</v>
      </c>
      <c r="B19" s="1" t="s">
        <v>63</v>
      </c>
      <c r="C19" s="1" t="s">
        <v>18</v>
      </c>
      <c r="D19" s="1" t="s">
        <v>64</v>
      </c>
      <c r="E19" s="1" t="s">
        <v>65</v>
      </c>
      <c r="F19" s="2">
        <v>2784.49</v>
      </c>
      <c r="G19" s="3">
        <v>0</v>
      </c>
      <c r="H19" s="3"/>
      <c r="I19" s="2">
        <f t="shared" si="0"/>
        <v>0</v>
      </c>
      <c r="J19" s="2">
        <f t="shared" si="1"/>
        <v>0</v>
      </c>
    </row>
    <row r="20" spans="1:10" ht="20.65" customHeight="1" x14ac:dyDescent="0.25">
      <c r="A20" s="1" t="s">
        <v>66</v>
      </c>
      <c r="B20" s="1"/>
      <c r="C20" s="1"/>
      <c r="D20" s="1" t="s">
        <v>67</v>
      </c>
    </row>
    <row r="21" spans="1:10" ht="101.25" customHeight="1" x14ac:dyDescent="0.25">
      <c r="A21" s="1" t="s">
        <v>68</v>
      </c>
      <c r="B21" s="1" t="s">
        <v>69</v>
      </c>
      <c r="C21" s="1" t="s">
        <v>23</v>
      </c>
      <c r="D21" s="1" t="s">
        <v>70</v>
      </c>
      <c r="E21" s="1" t="s">
        <v>46</v>
      </c>
      <c r="F21" s="2">
        <v>2246</v>
      </c>
      <c r="G21" s="3">
        <v>0</v>
      </c>
      <c r="H21" s="3"/>
      <c r="I21" s="2">
        <f t="shared" ref="I21:I35" si="2">ROUND(G21*(1 + H21/100),2)</f>
        <v>0</v>
      </c>
      <c r="J21" s="2">
        <f t="shared" ref="J21:J35" si="3">ROUND(F21*I21,2)</f>
        <v>0</v>
      </c>
    </row>
    <row r="22" spans="1:10" ht="82.35" customHeight="1" x14ac:dyDescent="0.25">
      <c r="A22" s="1" t="s">
        <v>71</v>
      </c>
      <c r="B22" s="1" t="s">
        <v>72</v>
      </c>
      <c r="C22" s="1" t="s">
        <v>18</v>
      </c>
      <c r="D22" s="1" t="s">
        <v>73</v>
      </c>
      <c r="E22" s="1" t="s">
        <v>74</v>
      </c>
      <c r="F22" s="2">
        <v>1160</v>
      </c>
      <c r="G22" s="3">
        <v>0</v>
      </c>
      <c r="H22" s="3"/>
      <c r="I22" s="2">
        <f t="shared" si="2"/>
        <v>0</v>
      </c>
      <c r="J22" s="2">
        <f t="shared" si="3"/>
        <v>0</v>
      </c>
    </row>
    <row r="23" spans="1:10" ht="83.25" customHeight="1" x14ac:dyDescent="0.25">
      <c r="A23" s="1" t="s">
        <v>75</v>
      </c>
      <c r="B23" s="1" t="s">
        <v>76</v>
      </c>
      <c r="C23" s="1" t="s">
        <v>23</v>
      </c>
      <c r="D23" s="1" t="s">
        <v>77</v>
      </c>
      <c r="E23" s="1" t="s">
        <v>42</v>
      </c>
      <c r="F23" s="2">
        <v>1059</v>
      </c>
      <c r="G23" s="3">
        <v>0</v>
      </c>
      <c r="H23" s="3"/>
      <c r="I23" s="2">
        <f t="shared" si="2"/>
        <v>0</v>
      </c>
      <c r="J23" s="2">
        <f t="shared" si="3"/>
        <v>0</v>
      </c>
    </row>
    <row r="24" spans="1:10" ht="83.25" customHeight="1" x14ac:dyDescent="0.25">
      <c r="A24" s="1" t="s">
        <v>78</v>
      </c>
      <c r="B24" s="1" t="s">
        <v>79</v>
      </c>
      <c r="C24" s="1" t="s">
        <v>23</v>
      </c>
      <c r="D24" s="1" t="s">
        <v>80</v>
      </c>
      <c r="E24" s="1" t="s">
        <v>42</v>
      </c>
      <c r="F24" s="2">
        <v>398</v>
      </c>
      <c r="G24" s="3">
        <v>0</v>
      </c>
      <c r="H24" s="3"/>
      <c r="I24" s="2">
        <f t="shared" si="2"/>
        <v>0</v>
      </c>
      <c r="J24" s="2">
        <f t="shared" si="3"/>
        <v>0</v>
      </c>
    </row>
    <row r="25" spans="1:10" ht="105.4" customHeight="1" x14ac:dyDescent="0.25">
      <c r="A25" s="1" t="s">
        <v>81</v>
      </c>
      <c r="B25" s="1" t="s">
        <v>82</v>
      </c>
      <c r="C25" s="1" t="s">
        <v>23</v>
      </c>
      <c r="D25" s="1" t="s">
        <v>83</v>
      </c>
      <c r="E25" s="1" t="s">
        <v>46</v>
      </c>
      <c r="F25" s="2">
        <v>1928</v>
      </c>
      <c r="G25" s="3">
        <v>0</v>
      </c>
      <c r="H25" s="3"/>
      <c r="I25" s="2">
        <f t="shared" si="2"/>
        <v>0</v>
      </c>
      <c r="J25" s="2">
        <f t="shared" si="3"/>
        <v>0</v>
      </c>
    </row>
    <row r="26" spans="1:10" ht="59.45" customHeight="1" x14ac:dyDescent="0.25">
      <c r="A26" s="1" t="s">
        <v>84</v>
      </c>
      <c r="B26" s="1" t="s">
        <v>59</v>
      </c>
      <c r="C26" s="1" t="s">
        <v>23</v>
      </c>
      <c r="D26" s="1" t="s">
        <v>85</v>
      </c>
      <c r="E26" s="1" t="s">
        <v>61</v>
      </c>
      <c r="F26" s="2">
        <v>6531.72</v>
      </c>
      <c r="G26" s="3">
        <v>0</v>
      </c>
      <c r="H26" s="3"/>
      <c r="I26" s="2">
        <f t="shared" si="2"/>
        <v>0</v>
      </c>
      <c r="J26" s="2">
        <f t="shared" si="3"/>
        <v>0</v>
      </c>
    </row>
    <row r="27" spans="1:10" ht="63.4" customHeight="1" x14ac:dyDescent="0.25">
      <c r="A27" s="1" t="s">
        <v>86</v>
      </c>
      <c r="B27" s="1" t="s">
        <v>87</v>
      </c>
      <c r="C27" s="1" t="s">
        <v>23</v>
      </c>
      <c r="D27" s="1" t="s">
        <v>88</v>
      </c>
      <c r="E27" s="1" t="s">
        <v>46</v>
      </c>
      <c r="F27" s="2">
        <v>258</v>
      </c>
      <c r="G27" s="3">
        <v>0</v>
      </c>
      <c r="H27" s="3"/>
      <c r="I27" s="2">
        <f t="shared" si="2"/>
        <v>0</v>
      </c>
      <c r="J27" s="2">
        <f t="shared" si="3"/>
        <v>0</v>
      </c>
    </row>
    <row r="28" spans="1:10" ht="38.25" customHeight="1" x14ac:dyDescent="0.25">
      <c r="A28" s="1" t="s">
        <v>89</v>
      </c>
      <c r="B28" s="1" t="s">
        <v>90</v>
      </c>
      <c r="C28" s="1" t="s">
        <v>18</v>
      </c>
      <c r="D28" s="1" t="s">
        <v>91</v>
      </c>
      <c r="E28" s="1" t="s">
        <v>65</v>
      </c>
      <c r="F28" s="2">
        <v>318</v>
      </c>
      <c r="G28" s="3">
        <v>0</v>
      </c>
      <c r="H28" s="3"/>
      <c r="I28" s="2">
        <f t="shared" si="2"/>
        <v>0</v>
      </c>
      <c r="J28" s="2">
        <f t="shared" si="3"/>
        <v>0</v>
      </c>
    </row>
    <row r="29" spans="1:10" ht="18.399999999999999" customHeight="1" x14ac:dyDescent="0.25">
      <c r="A29" s="1" t="s">
        <v>92</v>
      </c>
      <c r="B29" s="1" t="s">
        <v>93</v>
      </c>
      <c r="C29" s="1" t="s">
        <v>18</v>
      </c>
      <c r="D29" s="1" t="s">
        <v>94</v>
      </c>
      <c r="E29" s="1" t="s">
        <v>42</v>
      </c>
      <c r="F29" s="2">
        <v>1457</v>
      </c>
      <c r="G29" s="3">
        <v>0</v>
      </c>
      <c r="H29" s="3"/>
      <c r="I29" s="2">
        <f t="shared" si="2"/>
        <v>0</v>
      </c>
      <c r="J29" s="2">
        <f t="shared" si="3"/>
        <v>0</v>
      </c>
    </row>
    <row r="30" spans="1:10" ht="31.5" customHeight="1" x14ac:dyDescent="0.25">
      <c r="A30" s="1" t="s">
        <v>95</v>
      </c>
      <c r="B30" s="1" t="s">
        <v>96</v>
      </c>
      <c r="C30" s="1" t="s">
        <v>18</v>
      </c>
      <c r="D30" s="1" t="s">
        <v>97</v>
      </c>
      <c r="E30" s="1" t="s">
        <v>29</v>
      </c>
      <c r="F30" s="2">
        <v>42</v>
      </c>
      <c r="G30" s="3">
        <v>0</v>
      </c>
      <c r="H30" s="3"/>
      <c r="I30" s="2">
        <f t="shared" si="2"/>
        <v>0</v>
      </c>
      <c r="J30" s="2">
        <f t="shared" si="3"/>
        <v>0</v>
      </c>
    </row>
    <row r="31" spans="1:10" ht="31.5" customHeight="1" x14ac:dyDescent="0.25">
      <c r="A31" s="1" t="s">
        <v>98</v>
      </c>
      <c r="B31" s="1" t="s">
        <v>99</v>
      </c>
      <c r="C31" s="1" t="s">
        <v>18</v>
      </c>
      <c r="D31" s="1" t="s">
        <v>100</v>
      </c>
      <c r="E31" s="1" t="s">
        <v>29</v>
      </c>
      <c r="F31" s="2">
        <v>16</v>
      </c>
      <c r="G31" s="3">
        <v>0</v>
      </c>
      <c r="H31" s="3"/>
      <c r="I31" s="2">
        <f t="shared" si="2"/>
        <v>0</v>
      </c>
      <c r="J31" s="2">
        <f t="shared" si="3"/>
        <v>0</v>
      </c>
    </row>
    <row r="32" spans="1:10" x14ac:dyDescent="0.25">
      <c r="A32" s="1" t="s">
        <v>101</v>
      </c>
      <c r="B32" s="1" t="s">
        <v>102</v>
      </c>
      <c r="C32" s="1" t="s">
        <v>18</v>
      </c>
      <c r="D32" s="1" t="s">
        <v>103</v>
      </c>
      <c r="E32" s="1" t="s">
        <v>29</v>
      </c>
      <c r="F32" s="2">
        <v>1</v>
      </c>
      <c r="G32" s="3">
        <v>0</v>
      </c>
      <c r="H32" s="3"/>
      <c r="I32" s="2">
        <f t="shared" si="2"/>
        <v>0</v>
      </c>
      <c r="J32" s="2">
        <f t="shared" si="3"/>
        <v>0</v>
      </c>
    </row>
    <row r="33" spans="1:10" x14ac:dyDescent="0.25">
      <c r="A33" s="1" t="s">
        <v>104</v>
      </c>
      <c r="B33" s="1" t="s">
        <v>105</v>
      </c>
      <c r="C33" s="1" t="s">
        <v>18</v>
      </c>
      <c r="D33" s="1" t="s">
        <v>106</v>
      </c>
      <c r="E33" s="1" t="s">
        <v>29</v>
      </c>
      <c r="F33" s="2">
        <v>2</v>
      </c>
      <c r="G33" s="3">
        <v>0</v>
      </c>
      <c r="H33" s="3"/>
      <c r="I33" s="2">
        <f t="shared" si="2"/>
        <v>0</v>
      </c>
      <c r="J33" s="2">
        <f t="shared" si="3"/>
        <v>0</v>
      </c>
    </row>
    <row r="34" spans="1:10" x14ac:dyDescent="0.25">
      <c r="A34" s="1" t="s">
        <v>107</v>
      </c>
      <c r="B34" s="1" t="s">
        <v>108</v>
      </c>
      <c r="C34" s="1" t="s">
        <v>109</v>
      </c>
      <c r="D34" s="1" t="s">
        <v>110</v>
      </c>
      <c r="E34" s="1" t="s">
        <v>111</v>
      </c>
      <c r="F34" s="2">
        <v>4</v>
      </c>
      <c r="G34" s="3">
        <v>0</v>
      </c>
      <c r="H34" s="3"/>
      <c r="I34" s="2">
        <f t="shared" si="2"/>
        <v>0</v>
      </c>
      <c r="J34" s="2">
        <f t="shared" si="3"/>
        <v>0</v>
      </c>
    </row>
    <row r="35" spans="1:10" x14ac:dyDescent="0.25">
      <c r="A35" s="1" t="s">
        <v>112</v>
      </c>
      <c r="B35" s="1" t="s">
        <v>113</v>
      </c>
      <c r="C35" s="1" t="s">
        <v>109</v>
      </c>
      <c r="D35" s="1" t="s">
        <v>114</v>
      </c>
      <c r="E35" s="1" t="s">
        <v>111</v>
      </c>
      <c r="F35" s="2">
        <v>1</v>
      </c>
      <c r="G35" s="3">
        <v>0</v>
      </c>
      <c r="H35" s="3"/>
      <c r="I35" s="2">
        <f t="shared" si="2"/>
        <v>0</v>
      </c>
      <c r="J35" s="2">
        <f t="shared" si="3"/>
        <v>0</v>
      </c>
    </row>
    <row r="36" spans="1:10" x14ac:dyDescent="0.25">
      <c r="A36" s="1" t="s">
        <v>115</v>
      </c>
      <c r="B36" s="1"/>
      <c r="C36" s="1"/>
      <c r="D36" s="1" t="s">
        <v>116</v>
      </c>
    </row>
    <row r="37" spans="1:10" x14ac:dyDescent="0.25">
      <c r="A37" s="1" t="s">
        <v>117</v>
      </c>
      <c r="B37" s="1"/>
      <c r="C37" s="1"/>
      <c r="D37" s="1" t="s">
        <v>118</v>
      </c>
    </row>
    <row r="38" spans="1:10" ht="18.95" customHeight="1" x14ac:dyDescent="0.25">
      <c r="A38" s="1" t="s">
        <v>119</v>
      </c>
      <c r="B38" s="1" t="s">
        <v>120</v>
      </c>
      <c r="C38" s="1" t="s">
        <v>18</v>
      </c>
      <c r="D38" s="1" t="s">
        <v>121</v>
      </c>
      <c r="E38" s="1" t="s">
        <v>33</v>
      </c>
      <c r="F38" s="2">
        <v>8816.02</v>
      </c>
      <c r="G38" s="3">
        <v>0</v>
      </c>
      <c r="H38" s="3"/>
      <c r="I38" s="2">
        <f t="shared" ref="I38:I50" si="4">ROUND(G38*(1 + H38/100),2)</f>
        <v>0</v>
      </c>
      <c r="J38" s="2">
        <f t="shared" ref="J38:J50" si="5">ROUND(F38*I38,2)</f>
        <v>0</v>
      </c>
    </row>
    <row r="39" spans="1:10" ht="83.65" customHeight="1" x14ac:dyDescent="0.25">
      <c r="A39" s="1" t="s">
        <v>122</v>
      </c>
      <c r="B39" s="1" t="s">
        <v>123</v>
      </c>
      <c r="C39" s="1" t="s">
        <v>23</v>
      </c>
      <c r="D39" s="1" t="s">
        <v>124</v>
      </c>
      <c r="E39" s="1" t="s">
        <v>46</v>
      </c>
      <c r="F39" s="2">
        <v>4884.71</v>
      </c>
      <c r="G39" s="3">
        <v>0</v>
      </c>
      <c r="H39" s="3"/>
      <c r="I39" s="2">
        <f t="shared" si="4"/>
        <v>0</v>
      </c>
      <c r="J39" s="2">
        <f t="shared" si="5"/>
        <v>0</v>
      </c>
    </row>
    <row r="40" spans="1:10" ht="58.9" customHeight="1" x14ac:dyDescent="0.25">
      <c r="A40" s="1" t="s">
        <v>125</v>
      </c>
      <c r="B40" s="1" t="s">
        <v>59</v>
      </c>
      <c r="C40" s="1" t="s">
        <v>23</v>
      </c>
      <c r="D40" s="1" t="s">
        <v>126</v>
      </c>
      <c r="E40" s="1" t="s">
        <v>61</v>
      </c>
      <c r="F40" s="2">
        <v>100331.94</v>
      </c>
      <c r="G40" s="3">
        <v>0</v>
      </c>
      <c r="H40" s="3"/>
      <c r="I40" s="2">
        <f t="shared" si="4"/>
        <v>0</v>
      </c>
      <c r="J40" s="2">
        <f t="shared" si="5"/>
        <v>0</v>
      </c>
    </row>
    <row r="41" spans="1:10" ht="38.25" customHeight="1" x14ac:dyDescent="0.25">
      <c r="A41" s="1" t="s">
        <v>127</v>
      </c>
      <c r="B41" s="1" t="s">
        <v>90</v>
      </c>
      <c r="C41" s="1" t="s">
        <v>18</v>
      </c>
      <c r="D41" s="1" t="s">
        <v>91</v>
      </c>
      <c r="E41" s="1" t="s">
        <v>65</v>
      </c>
      <c r="F41" s="2">
        <v>4884.71</v>
      </c>
      <c r="G41" s="3">
        <v>0</v>
      </c>
      <c r="H41" s="3"/>
      <c r="I41" s="2">
        <f t="shared" si="4"/>
        <v>0</v>
      </c>
      <c r="J41" s="2">
        <f t="shared" si="5"/>
        <v>0</v>
      </c>
    </row>
    <row r="42" spans="1:10" ht="38.25" customHeight="1" x14ac:dyDescent="0.25">
      <c r="A42" s="1" t="s">
        <v>128</v>
      </c>
      <c r="B42" s="1" t="s">
        <v>129</v>
      </c>
      <c r="C42" s="1" t="s">
        <v>23</v>
      </c>
      <c r="D42" s="1" t="s">
        <v>130</v>
      </c>
      <c r="E42" s="1" t="s">
        <v>33</v>
      </c>
      <c r="F42" s="2">
        <v>9769.42</v>
      </c>
      <c r="G42" s="3">
        <v>0</v>
      </c>
      <c r="H42" s="3"/>
      <c r="I42" s="2">
        <f t="shared" si="4"/>
        <v>0</v>
      </c>
      <c r="J42" s="2">
        <f t="shared" si="5"/>
        <v>0</v>
      </c>
    </row>
    <row r="43" spans="1:10" ht="54.95" customHeight="1" x14ac:dyDescent="0.25">
      <c r="A43" s="1" t="s">
        <v>131</v>
      </c>
      <c r="B43" s="1" t="s">
        <v>132</v>
      </c>
      <c r="C43" s="1" t="s">
        <v>23</v>
      </c>
      <c r="D43" s="1" t="s">
        <v>133</v>
      </c>
      <c r="E43" s="1" t="s">
        <v>46</v>
      </c>
      <c r="F43" s="2">
        <v>3419.29</v>
      </c>
      <c r="G43" s="3">
        <v>0</v>
      </c>
      <c r="H43" s="3"/>
      <c r="I43" s="2">
        <f t="shared" si="4"/>
        <v>0</v>
      </c>
      <c r="J43" s="2">
        <f t="shared" si="5"/>
        <v>0</v>
      </c>
    </row>
    <row r="44" spans="1:10" ht="66.599999999999994" customHeight="1" x14ac:dyDescent="0.25">
      <c r="A44" s="1" t="s">
        <v>134</v>
      </c>
      <c r="B44" s="1" t="s">
        <v>59</v>
      </c>
      <c r="C44" s="1" t="s">
        <v>23</v>
      </c>
      <c r="D44" s="1" t="s">
        <v>135</v>
      </c>
      <c r="E44" s="1" t="s">
        <v>61</v>
      </c>
      <c r="F44" s="2">
        <v>66676.149999999994</v>
      </c>
      <c r="G44" s="3">
        <v>0</v>
      </c>
      <c r="H44" s="3"/>
      <c r="I44" s="2">
        <f t="shared" si="4"/>
        <v>0</v>
      </c>
      <c r="J44" s="2">
        <f t="shared" si="5"/>
        <v>0</v>
      </c>
    </row>
    <row r="45" spans="1:10" ht="63.4" customHeight="1" x14ac:dyDescent="0.25">
      <c r="A45" s="1" t="s">
        <v>136</v>
      </c>
      <c r="B45" s="1" t="s">
        <v>87</v>
      </c>
      <c r="C45" s="1" t="s">
        <v>23</v>
      </c>
      <c r="D45" s="1" t="s">
        <v>137</v>
      </c>
      <c r="E45" s="1" t="s">
        <v>46</v>
      </c>
      <c r="F45" s="2">
        <v>1465.41</v>
      </c>
      <c r="G45" s="3">
        <v>0</v>
      </c>
      <c r="H45" s="3"/>
      <c r="I45" s="2">
        <f t="shared" si="4"/>
        <v>0</v>
      </c>
      <c r="J45" s="2">
        <f t="shared" si="5"/>
        <v>0</v>
      </c>
    </row>
    <row r="46" spans="1:10" ht="95.85" customHeight="1" x14ac:dyDescent="0.25">
      <c r="A46" s="1" t="s">
        <v>138</v>
      </c>
      <c r="B46" s="1" t="s">
        <v>139</v>
      </c>
      <c r="C46" s="1" t="s">
        <v>23</v>
      </c>
      <c r="D46" s="1" t="s">
        <v>140</v>
      </c>
      <c r="E46" s="1" t="s">
        <v>42</v>
      </c>
      <c r="F46" s="2">
        <v>4013.44</v>
      </c>
      <c r="G46" s="3">
        <v>0</v>
      </c>
      <c r="H46" s="3"/>
      <c r="I46" s="2">
        <f t="shared" si="4"/>
        <v>0</v>
      </c>
      <c r="J46" s="2">
        <f t="shared" si="5"/>
        <v>0</v>
      </c>
    </row>
    <row r="47" spans="1:10" ht="96.4" customHeight="1" x14ac:dyDescent="0.25">
      <c r="A47" s="1" t="s">
        <v>141</v>
      </c>
      <c r="B47" s="1" t="s">
        <v>142</v>
      </c>
      <c r="C47" s="1" t="s">
        <v>23</v>
      </c>
      <c r="D47" s="1" t="s">
        <v>143</v>
      </c>
      <c r="E47" s="1" t="s">
        <v>42</v>
      </c>
      <c r="F47" s="2">
        <v>1022</v>
      </c>
      <c r="G47" s="3">
        <v>0</v>
      </c>
      <c r="H47" s="3"/>
      <c r="I47" s="2">
        <f t="shared" si="4"/>
        <v>0</v>
      </c>
      <c r="J47" s="2">
        <f t="shared" si="5"/>
        <v>0</v>
      </c>
    </row>
    <row r="48" spans="1:10" ht="58.5" customHeight="1" x14ac:dyDescent="0.25">
      <c r="A48" s="1" t="s">
        <v>144</v>
      </c>
      <c r="B48" s="1" t="s">
        <v>145</v>
      </c>
      <c r="C48" s="1" t="s">
        <v>23</v>
      </c>
      <c r="D48" s="1" t="s">
        <v>146</v>
      </c>
      <c r="E48" s="1" t="s">
        <v>33</v>
      </c>
      <c r="F48" s="2">
        <v>8816.02</v>
      </c>
      <c r="G48" s="3">
        <v>0</v>
      </c>
      <c r="H48" s="3"/>
      <c r="I48" s="2">
        <f t="shared" si="4"/>
        <v>0</v>
      </c>
      <c r="J48" s="2">
        <f t="shared" si="5"/>
        <v>0</v>
      </c>
    </row>
    <row r="49" spans="1:10" ht="29.65" customHeight="1" x14ac:dyDescent="0.25">
      <c r="A49" s="1" t="s">
        <v>147</v>
      </c>
      <c r="B49" s="1" t="s">
        <v>148</v>
      </c>
      <c r="C49" s="1" t="s">
        <v>18</v>
      </c>
      <c r="D49" s="1" t="s">
        <v>149</v>
      </c>
      <c r="E49" s="1" t="s">
        <v>33</v>
      </c>
      <c r="F49" s="2">
        <v>953.4</v>
      </c>
      <c r="G49" s="3">
        <v>0</v>
      </c>
      <c r="H49" s="3"/>
      <c r="I49" s="2">
        <f t="shared" si="4"/>
        <v>0</v>
      </c>
      <c r="J49" s="2">
        <f t="shared" si="5"/>
        <v>0</v>
      </c>
    </row>
    <row r="50" spans="1:10" ht="41.85" customHeight="1" x14ac:dyDescent="0.25">
      <c r="A50" s="1" t="s">
        <v>150</v>
      </c>
      <c r="B50" s="1" t="s">
        <v>151</v>
      </c>
      <c r="C50" s="1" t="s">
        <v>18</v>
      </c>
      <c r="D50" s="1" t="s">
        <v>152</v>
      </c>
      <c r="E50" s="1" t="s">
        <v>33</v>
      </c>
      <c r="F50" s="2">
        <v>953.4</v>
      </c>
      <c r="G50" s="3">
        <v>0</v>
      </c>
      <c r="H50" s="3"/>
      <c r="I50" s="2">
        <f t="shared" si="4"/>
        <v>0</v>
      </c>
      <c r="J50" s="2">
        <f t="shared" si="5"/>
        <v>0</v>
      </c>
    </row>
    <row r="51" spans="1:10" x14ac:dyDescent="0.25">
      <c r="A51" s="1" t="s">
        <v>153</v>
      </c>
      <c r="B51" s="1"/>
      <c r="C51" s="1"/>
      <c r="D51" s="1" t="s">
        <v>154</v>
      </c>
    </row>
    <row r="52" spans="1:10" ht="18.95" customHeight="1" x14ac:dyDescent="0.25">
      <c r="A52" s="1" t="s">
        <v>155</v>
      </c>
      <c r="B52" s="1" t="s">
        <v>120</v>
      </c>
      <c r="C52" s="1" t="s">
        <v>18</v>
      </c>
      <c r="D52" s="1" t="s">
        <v>121</v>
      </c>
      <c r="E52" s="1" t="s">
        <v>33</v>
      </c>
      <c r="F52" s="2">
        <v>3030.35</v>
      </c>
      <c r="G52" s="3">
        <v>0</v>
      </c>
      <c r="H52" s="3"/>
      <c r="I52" s="2">
        <f t="shared" ref="I52:I59" si="6">ROUND(G52*(1 + H52/100),2)</f>
        <v>0</v>
      </c>
      <c r="J52" s="2">
        <f t="shared" ref="J52:J59" si="7">ROUND(F52*I52,2)</f>
        <v>0</v>
      </c>
    </row>
    <row r="53" spans="1:10" ht="83.65" customHeight="1" x14ac:dyDescent="0.25">
      <c r="A53" s="1" t="s">
        <v>156</v>
      </c>
      <c r="B53" s="1" t="s">
        <v>123</v>
      </c>
      <c r="C53" s="1" t="s">
        <v>23</v>
      </c>
      <c r="D53" s="1" t="s">
        <v>124</v>
      </c>
      <c r="E53" s="1" t="s">
        <v>46</v>
      </c>
      <c r="F53" s="2">
        <v>454.55</v>
      </c>
      <c r="G53" s="3">
        <v>0</v>
      </c>
      <c r="H53" s="3"/>
      <c r="I53" s="2">
        <f t="shared" si="6"/>
        <v>0</v>
      </c>
      <c r="J53" s="2">
        <f t="shared" si="7"/>
        <v>0</v>
      </c>
    </row>
    <row r="54" spans="1:10" ht="59.45" customHeight="1" x14ac:dyDescent="0.25">
      <c r="A54" s="1" t="s">
        <v>157</v>
      </c>
      <c r="B54" s="1" t="s">
        <v>59</v>
      </c>
      <c r="C54" s="1" t="s">
        <v>23</v>
      </c>
      <c r="D54" s="1" t="s">
        <v>158</v>
      </c>
      <c r="E54" s="1" t="s">
        <v>61</v>
      </c>
      <c r="F54" s="2">
        <v>9336.4599999999991</v>
      </c>
      <c r="G54" s="3">
        <v>0</v>
      </c>
      <c r="H54" s="3"/>
      <c r="I54" s="2">
        <f t="shared" si="6"/>
        <v>0</v>
      </c>
      <c r="J54" s="2">
        <f t="shared" si="7"/>
        <v>0</v>
      </c>
    </row>
    <row r="55" spans="1:10" ht="38.25" customHeight="1" x14ac:dyDescent="0.25">
      <c r="A55" s="1" t="s">
        <v>159</v>
      </c>
      <c r="B55" s="1" t="s">
        <v>90</v>
      </c>
      <c r="C55" s="1" t="s">
        <v>18</v>
      </c>
      <c r="D55" s="1" t="s">
        <v>91</v>
      </c>
      <c r="E55" s="1" t="s">
        <v>65</v>
      </c>
      <c r="F55" s="2">
        <v>454.55</v>
      </c>
      <c r="G55" s="3">
        <v>0</v>
      </c>
      <c r="H55" s="3"/>
      <c r="I55" s="2">
        <f t="shared" si="6"/>
        <v>0</v>
      </c>
      <c r="J55" s="2">
        <f t="shared" si="7"/>
        <v>0</v>
      </c>
    </row>
    <row r="56" spans="1:10" ht="38.25" customHeight="1" x14ac:dyDescent="0.25">
      <c r="A56" s="1" t="s">
        <v>160</v>
      </c>
      <c r="B56" s="1" t="s">
        <v>129</v>
      </c>
      <c r="C56" s="1" t="s">
        <v>23</v>
      </c>
      <c r="D56" s="1" t="s">
        <v>130</v>
      </c>
      <c r="E56" s="1" t="s">
        <v>33</v>
      </c>
      <c r="F56" s="2">
        <v>3030.35</v>
      </c>
      <c r="G56" s="3">
        <v>0</v>
      </c>
      <c r="H56" s="3"/>
      <c r="I56" s="2">
        <f t="shared" si="6"/>
        <v>0</v>
      </c>
      <c r="J56" s="2">
        <f t="shared" si="7"/>
        <v>0</v>
      </c>
    </row>
    <row r="57" spans="1:10" ht="63.4" customHeight="1" x14ac:dyDescent="0.25">
      <c r="A57" s="1" t="s">
        <v>161</v>
      </c>
      <c r="B57" s="1" t="s">
        <v>87</v>
      </c>
      <c r="C57" s="1" t="s">
        <v>23</v>
      </c>
      <c r="D57" s="1" t="s">
        <v>137</v>
      </c>
      <c r="E57" s="1" t="s">
        <v>46</v>
      </c>
      <c r="F57" s="2">
        <v>454.55</v>
      </c>
      <c r="G57" s="3">
        <v>0</v>
      </c>
      <c r="H57" s="3"/>
      <c r="I57" s="2">
        <f t="shared" si="6"/>
        <v>0</v>
      </c>
      <c r="J57" s="2">
        <f t="shared" si="7"/>
        <v>0</v>
      </c>
    </row>
    <row r="58" spans="1:10" ht="53.1" customHeight="1" x14ac:dyDescent="0.25">
      <c r="A58" s="1" t="s">
        <v>162</v>
      </c>
      <c r="B58" s="1" t="s">
        <v>163</v>
      </c>
      <c r="C58" s="1" t="s">
        <v>23</v>
      </c>
      <c r="D58" s="1" t="s">
        <v>164</v>
      </c>
      <c r="E58" s="1" t="s">
        <v>33</v>
      </c>
      <c r="F58" s="2">
        <v>2741.2</v>
      </c>
      <c r="G58" s="3">
        <v>0</v>
      </c>
      <c r="H58" s="3"/>
      <c r="I58" s="2">
        <f t="shared" si="6"/>
        <v>0</v>
      </c>
      <c r="J58" s="2">
        <f t="shared" si="7"/>
        <v>0</v>
      </c>
    </row>
    <row r="59" spans="1:10" ht="63" customHeight="1" x14ac:dyDescent="0.25">
      <c r="A59" s="1" t="s">
        <v>165</v>
      </c>
      <c r="B59" s="1" t="s">
        <v>166</v>
      </c>
      <c r="C59" s="1" t="s">
        <v>18</v>
      </c>
      <c r="D59" s="1" t="s">
        <v>167</v>
      </c>
      <c r="E59" s="1" t="s">
        <v>168</v>
      </c>
      <c r="F59" s="2">
        <v>289.14999999999998</v>
      </c>
      <c r="G59" s="3">
        <v>0</v>
      </c>
      <c r="H59" s="3"/>
      <c r="I59" s="2">
        <f t="shared" si="6"/>
        <v>0</v>
      </c>
      <c r="J59" s="2">
        <f t="shared" si="7"/>
        <v>0</v>
      </c>
    </row>
    <row r="60" spans="1:10" x14ac:dyDescent="0.25">
      <c r="A60" s="1" t="s">
        <v>169</v>
      </c>
      <c r="B60" s="1"/>
      <c r="C60" s="1"/>
      <c r="D60" s="1" t="s">
        <v>170</v>
      </c>
    </row>
    <row r="61" spans="1:10" ht="31.15" customHeight="1" x14ac:dyDescent="0.25">
      <c r="A61" s="1" t="s">
        <v>171</v>
      </c>
      <c r="B61" s="1" t="s">
        <v>172</v>
      </c>
      <c r="C61" s="1" t="s">
        <v>109</v>
      </c>
      <c r="D61" s="1" t="s">
        <v>173</v>
      </c>
      <c r="E61" s="1" t="s">
        <v>33</v>
      </c>
      <c r="F61" s="2">
        <v>77.47</v>
      </c>
      <c r="G61" s="3">
        <v>0</v>
      </c>
      <c r="H61" s="3"/>
      <c r="I61" s="2">
        <f t="shared" ref="I61:I66" si="8">ROUND(G61*(1 + H61/100),2)</f>
        <v>0</v>
      </c>
      <c r="J61" s="2">
        <f t="shared" ref="J61:J66" si="9">ROUND(F61*I61,2)</f>
        <v>0</v>
      </c>
    </row>
    <row r="62" spans="1:10" ht="36" customHeight="1" x14ac:dyDescent="0.25">
      <c r="A62" s="1" t="s">
        <v>174</v>
      </c>
      <c r="B62" s="1" t="s">
        <v>175</v>
      </c>
      <c r="C62" s="1" t="s">
        <v>109</v>
      </c>
      <c r="D62" s="1" t="s">
        <v>176</v>
      </c>
      <c r="E62" s="1" t="s">
        <v>33</v>
      </c>
      <c r="F62" s="2">
        <v>151.93</v>
      </c>
      <c r="G62" s="3">
        <v>0</v>
      </c>
      <c r="H62" s="3"/>
      <c r="I62" s="2">
        <f t="shared" si="8"/>
        <v>0</v>
      </c>
      <c r="J62" s="2">
        <f t="shared" si="9"/>
        <v>0</v>
      </c>
    </row>
    <row r="63" spans="1:10" ht="27.95" customHeight="1" x14ac:dyDescent="0.25">
      <c r="A63" s="1" t="s">
        <v>177</v>
      </c>
      <c r="B63" s="1" t="s">
        <v>178</v>
      </c>
      <c r="C63" s="1" t="s">
        <v>109</v>
      </c>
      <c r="D63" s="1" t="s">
        <v>179</v>
      </c>
      <c r="E63" s="1" t="s">
        <v>33</v>
      </c>
      <c r="F63" s="2">
        <v>19.3</v>
      </c>
      <c r="G63" s="3">
        <v>0</v>
      </c>
      <c r="H63" s="3"/>
      <c r="I63" s="2">
        <f t="shared" si="8"/>
        <v>0</v>
      </c>
      <c r="J63" s="2">
        <f t="shared" si="9"/>
        <v>0</v>
      </c>
    </row>
    <row r="64" spans="1:10" ht="64.349999999999994" customHeight="1" x14ac:dyDescent="0.25">
      <c r="A64" s="1" t="s">
        <v>180</v>
      </c>
      <c r="B64" s="1" t="s">
        <v>181</v>
      </c>
      <c r="C64" s="1" t="s">
        <v>18</v>
      </c>
      <c r="D64" s="1" t="s">
        <v>182</v>
      </c>
      <c r="E64" s="1" t="s">
        <v>111</v>
      </c>
      <c r="F64" s="2">
        <v>18</v>
      </c>
      <c r="G64" s="3">
        <v>0</v>
      </c>
      <c r="H64" s="3"/>
      <c r="I64" s="2">
        <f t="shared" si="8"/>
        <v>0</v>
      </c>
      <c r="J64" s="2">
        <f t="shared" si="9"/>
        <v>0</v>
      </c>
    </row>
    <row r="65" spans="1:10" ht="64.349999999999994" customHeight="1" x14ac:dyDescent="0.25">
      <c r="A65" s="1" t="s">
        <v>183</v>
      </c>
      <c r="B65" s="1" t="s">
        <v>184</v>
      </c>
      <c r="C65" s="1" t="s">
        <v>18</v>
      </c>
      <c r="D65" s="1" t="s">
        <v>185</v>
      </c>
      <c r="E65" s="1" t="s">
        <v>111</v>
      </c>
      <c r="F65" s="2">
        <v>28</v>
      </c>
      <c r="G65" s="3">
        <v>0</v>
      </c>
      <c r="H65" s="3"/>
      <c r="I65" s="2">
        <f t="shared" si="8"/>
        <v>0</v>
      </c>
      <c r="J65" s="2">
        <f t="shared" si="9"/>
        <v>0</v>
      </c>
    </row>
    <row r="66" spans="1:10" ht="44.65" customHeight="1" x14ac:dyDescent="0.25">
      <c r="A66" s="1" t="s">
        <v>186</v>
      </c>
      <c r="B66" s="1" t="s">
        <v>187</v>
      </c>
      <c r="C66" s="1" t="s">
        <v>109</v>
      </c>
      <c r="D66" s="1" t="s">
        <v>188</v>
      </c>
      <c r="E66" s="1" t="s">
        <v>111</v>
      </c>
      <c r="F66" s="2">
        <v>172</v>
      </c>
      <c r="G66" s="3">
        <v>0</v>
      </c>
      <c r="H66" s="3"/>
      <c r="I66" s="2">
        <f t="shared" si="8"/>
        <v>0</v>
      </c>
      <c r="J66" s="2">
        <f t="shared" si="9"/>
        <v>0</v>
      </c>
    </row>
    <row r="67" spans="1:10" x14ac:dyDescent="0.25">
      <c r="A67" s="1" t="s">
        <v>189</v>
      </c>
      <c r="B67" s="1"/>
      <c r="C67" s="1"/>
      <c r="D67" s="1" t="s">
        <v>190</v>
      </c>
    </row>
    <row r="68" spans="1:10" ht="18.95" customHeight="1" x14ac:dyDescent="0.25">
      <c r="A68" s="1" t="s">
        <v>191</v>
      </c>
      <c r="B68" s="1" t="s">
        <v>192</v>
      </c>
      <c r="C68" s="1" t="s">
        <v>18</v>
      </c>
      <c r="D68" s="1" t="s">
        <v>193</v>
      </c>
      <c r="E68" s="1" t="s">
        <v>33</v>
      </c>
      <c r="F68" s="2">
        <v>1217</v>
      </c>
      <c r="G68" s="3">
        <v>0</v>
      </c>
      <c r="H68" s="3"/>
      <c r="I68" s="2">
        <f>ROUND(G68*(1 + H68/100),2)</f>
        <v>0</v>
      </c>
      <c r="J68" s="2">
        <f>ROUND(F68*I68,2)</f>
        <v>0</v>
      </c>
    </row>
    <row r="69" spans="1:10" ht="47.65" customHeight="1" x14ac:dyDescent="0.25">
      <c r="A69" s="1" t="s">
        <v>194</v>
      </c>
      <c r="B69" s="1" t="s">
        <v>195</v>
      </c>
      <c r="C69" s="1" t="s">
        <v>18</v>
      </c>
      <c r="D69" s="1" t="s">
        <v>196</v>
      </c>
      <c r="E69" s="1" t="s">
        <v>168</v>
      </c>
      <c r="F69" s="2">
        <v>1217</v>
      </c>
      <c r="G69" s="3">
        <v>0</v>
      </c>
      <c r="H69" s="3"/>
      <c r="I69" s="2">
        <f>ROUND(G69*(1 + H69/100),2)</f>
        <v>0</v>
      </c>
      <c r="J69" s="2">
        <f>ROUND(F69*I69,2)</f>
        <v>0</v>
      </c>
    </row>
    <row r="70" spans="1:10" ht="45.95" customHeight="1" x14ac:dyDescent="0.25">
      <c r="A70" s="1" t="s">
        <v>197</v>
      </c>
      <c r="B70" s="1" t="s">
        <v>198</v>
      </c>
      <c r="C70" s="1" t="s">
        <v>23</v>
      </c>
      <c r="D70" s="1" t="s">
        <v>199</v>
      </c>
      <c r="E70" s="1" t="s">
        <v>200</v>
      </c>
      <c r="F70" s="2">
        <v>43</v>
      </c>
      <c r="G70" s="3">
        <v>0</v>
      </c>
      <c r="H70" s="3"/>
      <c r="I70" s="2">
        <f>ROUND(G70*(1 + H70/100),2)</f>
        <v>0</v>
      </c>
      <c r="J70" s="2">
        <f>ROUND(F70*I70,2)</f>
        <v>0</v>
      </c>
    </row>
    <row r="71" spans="1:10" ht="25.7" customHeight="1" x14ac:dyDescent="0.25">
      <c r="A71" s="1" t="s">
        <v>201</v>
      </c>
      <c r="B71" s="1" t="s">
        <v>202</v>
      </c>
      <c r="C71" s="1" t="s">
        <v>23</v>
      </c>
      <c r="D71" s="1" t="s">
        <v>203</v>
      </c>
      <c r="E71" s="1" t="s">
        <v>200</v>
      </c>
      <c r="F71" s="2">
        <v>41</v>
      </c>
      <c r="G71" s="3">
        <v>0</v>
      </c>
      <c r="H71" s="3"/>
      <c r="I71" s="2">
        <f>ROUND(G71*(1 + H71/100),2)</f>
        <v>0</v>
      </c>
      <c r="J71" s="2">
        <f>ROUND(F71*I71,2)</f>
        <v>0</v>
      </c>
    </row>
    <row r="72" spans="1:10" x14ac:dyDescent="0.25">
      <c r="A72" s="1" t="s">
        <v>204</v>
      </c>
      <c r="B72" s="1"/>
      <c r="C72" s="1"/>
      <c r="D72" s="1" t="s">
        <v>205</v>
      </c>
    </row>
    <row r="73" spans="1:10" ht="151.69999999999999" customHeight="1" x14ac:dyDescent="0.25">
      <c r="A73" s="1" t="s">
        <v>206</v>
      </c>
      <c r="B73" s="1" t="s">
        <v>207</v>
      </c>
      <c r="C73" s="1" t="s">
        <v>18</v>
      </c>
      <c r="D73" s="1" t="s">
        <v>208</v>
      </c>
      <c r="E73" s="1" t="s">
        <v>29</v>
      </c>
      <c r="F73" s="2">
        <v>1</v>
      </c>
      <c r="G73" s="3">
        <v>0</v>
      </c>
      <c r="H73" s="3"/>
      <c r="I73" s="2">
        <f t="shared" ref="I73:I85" si="10">ROUND(G73*(1 + H73/100),2)</f>
        <v>0</v>
      </c>
      <c r="J73" s="2">
        <f t="shared" ref="J73:J85" si="11">ROUND(F73*I73,2)</f>
        <v>0</v>
      </c>
    </row>
    <row r="74" spans="1:10" ht="44.1" customHeight="1" x14ac:dyDescent="0.25">
      <c r="A74" s="1" t="s">
        <v>209</v>
      </c>
      <c r="B74" s="1" t="s">
        <v>210</v>
      </c>
      <c r="C74" s="1" t="s">
        <v>18</v>
      </c>
      <c r="D74" s="1" t="s">
        <v>211</v>
      </c>
      <c r="E74" s="1" t="s">
        <v>46</v>
      </c>
      <c r="F74" s="2">
        <v>32.1</v>
      </c>
      <c r="G74" s="3">
        <v>0</v>
      </c>
      <c r="H74" s="3"/>
      <c r="I74" s="2">
        <f t="shared" si="10"/>
        <v>0</v>
      </c>
      <c r="J74" s="2">
        <f t="shared" si="11"/>
        <v>0</v>
      </c>
    </row>
    <row r="75" spans="1:10" ht="62.1" customHeight="1" x14ac:dyDescent="0.25">
      <c r="A75" s="1" t="s">
        <v>212</v>
      </c>
      <c r="B75" s="1" t="s">
        <v>213</v>
      </c>
      <c r="C75" s="1" t="s">
        <v>23</v>
      </c>
      <c r="D75" s="1" t="s">
        <v>214</v>
      </c>
      <c r="E75" s="1" t="s">
        <v>33</v>
      </c>
      <c r="F75" s="2">
        <v>107</v>
      </c>
      <c r="G75" s="3">
        <v>0</v>
      </c>
      <c r="H75" s="3"/>
      <c r="I75" s="2">
        <f t="shared" si="10"/>
        <v>0</v>
      </c>
      <c r="J75" s="2">
        <f t="shared" si="11"/>
        <v>0</v>
      </c>
    </row>
    <row r="76" spans="1:10" ht="63" customHeight="1" x14ac:dyDescent="0.25">
      <c r="A76" s="1" t="s">
        <v>215</v>
      </c>
      <c r="B76" s="1" t="s">
        <v>87</v>
      </c>
      <c r="C76" s="1" t="s">
        <v>23</v>
      </c>
      <c r="D76" s="1" t="s">
        <v>216</v>
      </c>
      <c r="E76" s="1" t="s">
        <v>46</v>
      </c>
      <c r="F76" s="2">
        <v>6.42</v>
      </c>
      <c r="G76" s="3">
        <v>0</v>
      </c>
      <c r="H76" s="3"/>
      <c r="I76" s="2">
        <f t="shared" si="10"/>
        <v>0</v>
      </c>
      <c r="J76" s="2">
        <f t="shared" si="11"/>
        <v>0</v>
      </c>
    </row>
    <row r="77" spans="1:10" x14ac:dyDescent="0.25">
      <c r="A77" s="1" t="s">
        <v>217</v>
      </c>
      <c r="B77" s="1" t="s">
        <v>163</v>
      </c>
      <c r="C77" s="1" t="s">
        <v>23</v>
      </c>
      <c r="D77" s="1" t="s">
        <v>218</v>
      </c>
      <c r="E77" s="1" t="s">
        <v>33</v>
      </c>
      <c r="F77" s="2">
        <v>107</v>
      </c>
      <c r="G77" s="3">
        <v>0</v>
      </c>
      <c r="H77" s="3"/>
      <c r="I77" s="2">
        <f t="shared" si="10"/>
        <v>0</v>
      </c>
      <c r="J77" s="2">
        <f t="shared" si="11"/>
        <v>0</v>
      </c>
    </row>
    <row r="78" spans="1:10" ht="110.25" customHeight="1" x14ac:dyDescent="0.25">
      <c r="A78" s="1" t="s">
        <v>219</v>
      </c>
      <c r="B78" s="1" t="s">
        <v>220</v>
      </c>
      <c r="C78" s="1" t="s">
        <v>23</v>
      </c>
      <c r="D78" s="1" t="s">
        <v>221</v>
      </c>
      <c r="E78" s="1" t="s">
        <v>46</v>
      </c>
      <c r="F78" s="2">
        <v>4.49</v>
      </c>
      <c r="G78" s="3">
        <v>0</v>
      </c>
      <c r="H78" s="3"/>
      <c r="I78" s="2">
        <f t="shared" si="10"/>
        <v>0</v>
      </c>
      <c r="J78" s="2">
        <f t="shared" si="11"/>
        <v>0</v>
      </c>
    </row>
    <row r="79" spans="1:10" ht="116.1" customHeight="1" x14ac:dyDescent="0.25">
      <c r="A79" s="1" t="s">
        <v>222</v>
      </c>
      <c r="B79" s="1" t="s">
        <v>223</v>
      </c>
      <c r="C79" s="1" t="s">
        <v>23</v>
      </c>
      <c r="D79" s="1" t="s">
        <v>224</v>
      </c>
      <c r="E79" s="1" t="s">
        <v>46</v>
      </c>
      <c r="F79" s="2">
        <v>1.5</v>
      </c>
      <c r="G79" s="3">
        <v>0</v>
      </c>
      <c r="H79" s="3"/>
      <c r="I79" s="2">
        <f t="shared" si="10"/>
        <v>0</v>
      </c>
      <c r="J79" s="2">
        <f t="shared" si="11"/>
        <v>0</v>
      </c>
    </row>
    <row r="80" spans="1:10" ht="51.4" customHeight="1" x14ac:dyDescent="0.25">
      <c r="A80" s="1" t="s">
        <v>225</v>
      </c>
      <c r="B80" s="1" t="s">
        <v>59</v>
      </c>
      <c r="C80" s="1" t="s">
        <v>23</v>
      </c>
      <c r="D80" s="1" t="s">
        <v>226</v>
      </c>
      <c r="E80" s="1" t="s">
        <v>61</v>
      </c>
      <c r="F80" s="2">
        <v>92.22</v>
      </c>
      <c r="G80" s="3">
        <v>0</v>
      </c>
      <c r="H80" s="3"/>
      <c r="I80" s="2">
        <f t="shared" si="10"/>
        <v>0</v>
      </c>
      <c r="J80" s="2">
        <f t="shared" si="11"/>
        <v>0</v>
      </c>
    </row>
    <row r="81" spans="1:10" ht="38.25" customHeight="1" x14ac:dyDescent="0.25">
      <c r="A81" s="1" t="s">
        <v>227</v>
      </c>
      <c r="B81" s="1" t="s">
        <v>90</v>
      </c>
      <c r="C81" s="1" t="s">
        <v>18</v>
      </c>
      <c r="D81" s="1" t="s">
        <v>91</v>
      </c>
      <c r="E81" s="1" t="s">
        <v>65</v>
      </c>
      <c r="F81" s="2">
        <v>4.49</v>
      </c>
      <c r="G81" s="3">
        <v>0</v>
      </c>
      <c r="H81" s="3"/>
      <c r="I81" s="2">
        <f t="shared" si="10"/>
        <v>0</v>
      </c>
      <c r="J81" s="2">
        <f t="shared" si="11"/>
        <v>0</v>
      </c>
    </row>
    <row r="82" spans="1:10" ht="74.650000000000006" customHeight="1" x14ac:dyDescent="0.25">
      <c r="A82" s="1" t="s">
        <v>228</v>
      </c>
      <c r="B82" s="1" t="s">
        <v>229</v>
      </c>
      <c r="C82" s="1" t="s">
        <v>23</v>
      </c>
      <c r="D82" s="1" t="s">
        <v>230</v>
      </c>
      <c r="E82" s="1" t="s">
        <v>33</v>
      </c>
      <c r="F82" s="2">
        <v>32.54</v>
      </c>
      <c r="G82" s="3">
        <v>0</v>
      </c>
      <c r="H82" s="3"/>
      <c r="I82" s="2">
        <f t="shared" si="10"/>
        <v>0</v>
      </c>
      <c r="J82" s="2">
        <f t="shared" si="11"/>
        <v>0</v>
      </c>
    </row>
    <row r="83" spans="1:10" ht="26.65" customHeight="1" x14ac:dyDescent="0.25">
      <c r="A83" s="1" t="s">
        <v>231</v>
      </c>
      <c r="B83" s="1" t="s">
        <v>232</v>
      </c>
      <c r="C83" s="1" t="s">
        <v>23</v>
      </c>
      <c r="D83" s="1" t="s">
        <v>233</v>
      </c>
      <c r="E83" s="1" t="s">
        <v>234</v>
      </c>
      <c r="F83" s="2">
        <v>43.09</v>
      </c>
      <c r="G83" s="3">
        <v>0</v>
      </c>
      <c r="H83" s="3"/>
      <c r="I83" s="2">
        <f t="shared" si="10"/>
        <v>0</v>
      </c>
      <c r="J83" s="2">
        <f t="shared" si="11"/>
        <v>0</v>
      </c>
    </row>
    <row r="84" spans="1:10" ht="27" customHeight="1" x14ac:dyDescent="0.25">
      <c r="A84" s="1" t="s">
        <v>235</v>
      </c>
      <c r="B84" s="1" t="s">
        <v>236</v>
      </c>
      <c r="C84" s="1" t="s">
        <v>23</v>
      </c>
      <c r="D84" s="1" t="s">
        <v>237</v>
      </c>
      <c r="E84" s="1" t="s">
        <v>234</v>
      </c>
      <c r="F84" s="2">
        <v>107.96</v>
      </c>
      <c r="G84" s="3">
        <v>0</v>
      </c>
      <c r="H84" s="3"/>
      <c r="I84" s="2">
        <f t="shared" si="10"/>
        <v>0</v>
      </c>
      <c r="J84" s="2">
        <f t="shared" si="11"/>
        <v>0</v>
      </c>
    </row>
    <row r="85" spans="1:10" ht="39.200000000000003" customHeight="1" x14ac:dyDescent="0.25">
      <c r="A85" s="1" t="s">
        <v>238</v>
      </c>
      <c r="B85" s="1" t="s">
        <v>239</v>
      </c>
      <c r="C85" s="1" t="s">
        <v>18</v>
      </c>
      <c r="D85" s="1" t="s">
        <v>240</v>
      </c>
      <c r="E85" s="1" t="s">
        <v>46</v>
      </c>
      <c r="F85" s="2">
        <v>2.99</v>
      </c>
      <c r="G85" s="3">
        <v>0</v>
      </c>
      <c r="H85" s="3"/>
      <c r="I85" s="2">
        <f t="shared" si="10"/>
        <v>0</v>
      </c>
      <c r="J85" s="2">
        <f t="shared" si="11"/>
        <v>0</v>
      </c>
    </row>
    <row r="86" spans="1:10" x14ac:dyDescent="0.25">
      <c r="A86" s="1" t="s">
        <v>241</v>
      </c>
      <c r="B86" s="1"/>
      <c r="C86" s="1"/>
      <c r="D86" s="1" t="s">
        <v>242</v>
      </c>
    </row>
    <row r="87" spans="1:10" ht="40.5" customHeight="1" x14ac:dyDescent="0.25">
      <c r="A87" s="1" t="s">
        <v>243</v>
      </c>
      <c r="B87" s="1" t="s">
        <v>244</v>
      </c>
      <c r="C87" s="1" t="s">
        <v>18</v>
      </c>
      <c r="D87" s="1" t="s">
        <v>245</v>
      </c>
      <c r="E87" s="1" t="s">
        <v>42</v>
      </c>
      <c r="F87" s="2">
        <v>288</v>
      </c>
      <c r="G87" s="3">
        <v>0</v>
      </c>
      <c r="H87" s="3"/>
      <c r="I87" s="2">
        <f t="shared" ref="I87:I98" si="12">ROUND(G87*(1 + H87/100),2)</f>
        <v>0</v>
      </c>
      <c r="J87" s="2">
        <f t="shared" ref="J87:J98" si="13">ROUND(F87*I87,2)</f>
        <v>0</v>
      </c>
    </row>
    <row r="88" spans="1:10" ht="51.4" customHeight="1" x14ac:dyDescent="0.25">
      <c r="A88" s="1" t="s">
        <v>246</v>
      </c>
      <c r="B88" s="1" t="s">
        <v>247</v>
      </c>
      <c r="C88" s="1" t="s">
        <v>23</v>
      </c>
      <c r="D88" s="1" t="s">
        <v>248</v>
      </c>
      <c r="E88" s="1" t="s">
        <v>234</v>
      </c>
      <c r="F88" s="2">
        <v>713.7</v>
      </c>
      <c r="G88" s="3">
        <v>0</v>
      </c>
      <c r="H88" s="3"/>
      <c r="I88" s="2">
        <f t="shared" si="12"/>
        <v>0</v>
      </c>
      <c r="J88" s="2">
        <f t="shared" si="13"/>
        <v>0</v>
      </c>
    </row>
    <row r="89" spans="1:10" ht="51.75" customHeight="1" x14ac:dyDescent="0.25">
      <c r="A89" s="1" t="s">
        <v>249</v>
      </c>
      <c r="B89" s="1" t="s">
        <v>250</v>
      </c>
      <c r="C89" s="1" t="s">
        <v>23</v>
      </c>
      <c r="D89" s="1" t="s">
        <v>251</v>
      </c>
      <c r="E89" s="1" t="s">
        <v>234</v>
      </c>
      <c r="F89" s="2">
        <v>2121</v>
      </c>
      <c r="G89" s="3">
        <v>0</v>
      </c>
      <c r="H89" s="3"/>
      <c r="I89" s="2">
        <f t="shared" si="12"/>
        <v>0</v>
      </c>
      <c r="J89" s="2">
        <f t="shared" si="13"/>
        <v>0</v>
      </c>
    </row>
    <row r="90" spans="1:10" ht="32.450000000000003" customHeight="1" x14ac:dyDescent="0.25">
      <c r="A90" s="1" t="s">
        <v>252</v>
      </c>
      <c r="B90" s="1" t="s">
        <v>253</v>
      </c>
      <c r="C90" s="1" t="s">
        <v>23</v>
      </c>
      <c r="D90" s="1" t="s">
        <v>254</v>
      </c>
      <c r="E90" s="1" t="s">
        <v>33</v>
      </c>
      <c r="F90" s="2">
        <v>252</v>
      </c>
      <c r="G90" s="3">
        <v>0</v>
      </c>
      <c r="H90" s="3"/>
      <c r="I90" s="2">
        <f t="shared" si="12"/>
        <v>0</v>
      </c>
      <c r="J90" s="2">
        <f t="shared" si="13"/>
        <v>0</v>
      </c>
    </row>
    <row r="91" spans="1:10" ht="26.65" customHeight="1" x14ac:dyDescent="0.25">
      <c r="A91" s="1" t="s">
        <v>255</v>
      </c>
      <c r="B91" s="1" t="s">
        <v>232</v>
      </c>
      <c r="C91" s="1" t="s">
        <v>23</v>
      </c>
      <c r="D91" s="1" t="s">
        <v>233</v>
      </c>
      <c r="E91" s="1" t="s">
        <v>234</v>
      </c>
      <c r="F91" s="2">
        <v>480</v>
      </c>
      <c r="G91" s="3">
        <v>0</v>
      </c>
      <c r="H91" s="3"/>
      <c r="I91" s="2">
        <f t="shared" si="12"/>
        <v>0</v>
      </c>
      <c r="J91" s="2">
        <f t="shared" si="13"/>
        <v>0</v>
      </c>
    </row>
    <row r="92" spans="1:10" ht="27" customHeight="1" x14ac:dyDescent="0.25">
      <c r="A92" s="1" t="s">
        <v>256</v>
      </c>
      <c r="B92" s="1" t="s">
        <v>236</v>
      </c>
      <c r="C92" s="1" t="s">
        <v>23</v>
      </c>
      <c r="D92" s="1" t="s">
        <v>237</v>
      </c>
      <c r="E92" s="1" t="s">
        <v>234</v>
      </c>
      <c r="F92" s="2">
        <v>37.799999999999997</v>
      </c>
      <c r="G92" s="3">
        <v>0</v>
      </c>
      <c r="H92" s="3"/>
      <c r="I92" s="2">
        <f t="shared" si="12"/>
        <v>0</v>
      </c>
      <c r="J92" s="2">
        <f t="shared" si="13"/>
        <v>0</v>
      </c>
    </row>
    <row r="93" spans="1:10" ht="27.95" customHeight="1" x14ac:dyDescent="0.25">
      <c r="A93" s="1" t="s">
        <v>257</v>
      </c>
      <c r="B93" s="1" t="s">
        <v>258</v>
      </c>
      <c r="C93" s="1" t="s">
        <v>23</v>
      </c>
      <c r="D93" s="1" t="s">
        <v>259</v>
      </c>
      <c r="E93" s="1" t="s">
        <v>234</v>
      </c>
      <c r="F93" s="2">
        <v>334.8</v>
      </c>
      <c r="G93" s="3">
        <v>0</v>
      </c>
      <c r="H93" s="3"/>
      <c r="I93" s="2">
        <f t="shared" si="12"/>
        <v>0</v>
      </c>
      <c r="J93" s="2">
        <f t="shared" si="13"/>
        <v>0</v>
      </c>
    </row>
    <row r="94" spans="1:10" ht="27" customHeight="1" x14ac:dyDescent="0.25">
      <c r="A94" s="1" t="s">
        <v>260</v>
      </c>
      <c r="B94" s="1" t="s">
        <v>261</v>
      </c>
      <c r="C94" s="1" t="s">
        <v>23</v>
      </c>
      <c r="D94" s="1" t="s">
        <v>262</v>
      </c>
      <c r="E94" s="1" t="s">
        <v>234</v>
      </c>
      <c r="F94" s="2">
        <v>429</v>
      </c>
      <c r="G94" s="3">
        <v>0</v>
      </c>
      <c r="H94" s="3"/>
      <c r="I94" s="2">
        <f t="shared" si="12"/>
        <v>0</v>
      </c>
      <c r="J94" s="2">
        <f t="shared" si="13"/>
        <v>0</v>
      </c>
    </row>
    <row r="95" spans="1:10" ht="27" customHeight="1" x14ac:dyDescent="0.25">
      <c r="A95" s="1" t="s">
        <v>263</v>
      </c>
      <c r="B95" s="1" t="s">
        <v>264</v>
      </c>
      <c r="C95" s="1" t="s">
        <v>23</v>
      </c>
      <c r="D95" s="1" t="s">
        <v>265</v>
      </c>
      <c r="E95" s="1" t="s">
        <v>234</v>
      </c>
      <c r="F95" s="2">
        <v>692.1</v>
      </c>
      <c r="G95" s="3">
        <v>0</v>
      </c>
      <c r="H95" s="3"/>
      <c r="I95" s="2">
        <f t="shared" si="12"/>
        <v>0</v>
      </c>
      <c r="J95" s="2">
        <f t="shared" si="13"/>
        <v>0</v>
      </c>
    </row>
    <row r="96" spans="1:10" ht="27.4" customHeight="1" x14ac:dyDescent="0.25">
      <c r="A96" s="1" t="s">
        <v>266</v>
      </c>
      <c r="B96" s="1" t="s">
        <v>267</v>
      </c>
      <c r="C96" s="1" t="s">
        <v>23</v>
      </c>
      <c r="D96" s="1" t="s">
        <v>268</v>
      </c>
      <c r="E96" s="1" t="s">
        <v>234</v>
      </c>
      <c r="F96" s="2">
        <v>102.6</v>
      </c>
      <c r="G96" s="3">
        <v>0</v>
      </c>
      <c r="H96" s="3"/>
      <c r="I96" s="2">
        <f t="shared" si="12"/>
        <v>0</v>
      </c>
      <c r="J96" s="2">
        <f t="shared" si="13"/>
        <v>0</v>
      </c>
    </row>
    <row r="97" spans="1:10" ht="56.25" customHeight="1" x14ac:dyDescent="0.25">
      <c r="A97" s="1" t="s">
        <v>269</v>
      </c>
      <c r="B97" s="1" t="s">
        <v>270</v>
      </c>
      <c r="C97" s="1" t="s">
        <v>23</v>
      </c>
      <c r="D97" s="1" t="s">
        <v>271</v>
      </c>
      <c r="E97" s="1" t="s">
        <v>33</v>
      </c>
      <c r="F97" s="2">
        <v>226.29</v>
      </c>
      <c r="G97" s="3">
        <v>0</v>
      </c>
      <c r="H97" s="3"/>
      <c r="I97" s="2">
        <f t="shared" si="12"/>
        <v>0</v>
      </c>
      <c r="J97" s="2">
        <f t="shared" si="13"/>
        <v>0</v>
      </c>
    </row>
    <row r="98" spans="1:10" ht="56.65" customHeight="1" x14ac:dyDescent="0.25">
      <c r="A98" s="1" t="s">
        <v>272</v>
      </c>
      <c r="B98" s="1" t="s">
        <v>273</v>
      </c>
      <c r="C98" s="1" t="s">
        <v>18</v>
      </c>
      <c r="D98" s="1" t="s">
        <v>274</v>
      </c>
      <c r="E98" s="1" t="s">
        <v>46</v>
      </c>
      <c r="F98" s="2">
        <v>93.69</v>
      </c>
      <c r="G98" s="3">
        <v>0</v>
      </c>
      <c r="H98" s="3"/>
      <c r="I98" s="2">
        <f t="shared" si="12"/>
        <v>0</v>
      </c>
      <c r="J98" s="2">
        <f t="shared" si="13"/>
        <v>0</v>
      </c>
    </row>
    <row r="99" spans="1:10" x14ac:dyDescent="0.25">
      <c r="A99" s="1" t="s">
        <v>275</v>
      </c>
      <c r="B99" s="1"/>
      <c r="C99" s="1"/>
      <c r="D99" s="1" t="s">
        <v>276</v>
      </c>
    </row>
    <row r="100" spans="1:10" x14ac:dyDescent="0.25">
      <c r="A100" s="1" t="s">
        <v>277</v>
      </c>
      <c r="B100" s="1"/>
      <c r="C100" s="1"/>
      <c r="D100" s="1" t="s">
        <v>278</v>
      </c>
    </row>
    <row r="101" spans="1:10" ht="110.25" customHeight="1" x14ac:dyDescent="0.25">
      <c r="A101" s="1" t="s">
        <v>279</v>
      </c>
      <c r="B101" s="1" t="s">
        <v>220</v>
      </c>
      <c r="C101" s="1" t="s">
        <v>23</v>
      </c>
      <c r="D101" s="1" t="s">
        <v>221</v>
      </c>
      <c r="E101" s="1" t="s">
        <v>46</v>
      </c>
      <c r="F101" s="2">
        <v>2648.8</v>
      </c>
      <c r="G101" s="3">
        <v>0</v>
      </c>
      <c r="H101" s="3"/>
      <c r="I101" s="2">
        <f t="shared" ref="I101:I111" si="14">ROUND(G101*(1 + H101/100),2)</f>
        <v>0</v>
      </c>
      <c r="J101" s="2">
        <f t="shared" ref="J101:J111" si="15">ROUND(F101*I101,2)</f>
        <v>0</v>
      </c>
    </row>
    <row r="102" spans="1:10" ht="116.1" customHeight="1" x14ac:dyDescent="0.25">
      <c r="A102" s="1" t="s">
        <v>280</v>
      </c>
      <c r="B102" s="1" t="s">
        <v>223</v>
      </c>
      <c r="C102" s="1" t="s">
        <v>23</v>
      </c>
      <c r="D102" s="1" t="s">
        <v>224</v>
      </c>
      <c r="E102" s="1" t="s">
        <v>46</v>
      </c>
      <c r="F102" s="2">
        <v>1760.85</v>
      </c>
      <c r="G102" s="3">
        <v>0</v>
      </c>
      <c r="H102" s="3"/>
      <c r="I102" s="2">
        <f t="shared" si="14"/>
        <v>0</v>
      </c>
      <c r="J102" s="2">
        <f t="shared" si="15"/>
        <v>0</v>
      </c>
    </row>
    <row r="103" spans="1:10" ht="51.4" customHeight="1" x14ac:dyDescent="0.25">
      <c r="A103" s="1" t="s">
        <v>281</v>
      </c>
      <c r="B103" s="1" t="s">
        <v>59</v>
      </c>
      <c r="C103" s="1" t="s">
        <v>23</v>
      </c>
      <c r="D103" s="1" t="s">
        <v>226</v>
      </c>
      <c r="E103" s="1" t="s">
        <v>61</v>
      </c>
      <c r="F103" s="2">
        <v>18238.490000000002</v>
      </c>
      <c r="G103" s="3">
        <v>0</v>
      </c>
      <c r="H103" s="3"/>
      <c r="I103" s="2">
        <f t="shared" si="14"/>
        <v>0</v>
      </c>
      <c r="J103" s="2">
        <f t="shared" si="15"/>
        <v>0</v>
      </c>
    </row>
    <row r="104" spans="1:10" ht="38.25" customHeight="1" x14ac:dyDescent="0.25">
      <c r="A104" s="1" t="s">
        <v>282</v>
      </c>
      <c r="B104" s="1" t="s">
        <v>90</v>
      </c>
      <c r="C104" s="1" t="s">
        <v>18</v>
      </c>
      <c r="D104" s="1" t="s">
        <v>91</v>
      </c>
      <c r="E104" s="1" t="s">
        <v>65</v>
      </c>
      <c r="F104" s="2">
        <v>887.95</v>
      </c>
      <c r="G104" s="3">
        <v>0</v>
      </c>
      <c r="H104" s="3"/>
      <c r="I104" s="2">
        <f t="shared" si="14"/>
        <v>0</v>
      </c>
      <c r="J104" s="2">
        <f t="shared" si="15"/>
        <v>0</v>
      </c>
    </row>
    <row r="105" spans="1:10" ht="73.349999999999994" customHeight="1" x14ac:dyDescent="0.25">
      <c r="A105" s="1" t="s">
        <v>283</v>
      </c>
      <c r="B105" s="1" t="s">
        <v>284</v>
      </c>
      <c r="C105" s="1" t="s">
        <v>23</v>
      </c>
      <c r="D105" s="1" t="s">
        <v>285</v>
      </c>
      <c r="E105" s="1" t="s">
        <v>46</v>
      </c>
      <c r="F105" s="2">
        <v>586.95000000000005</v>
      </c>
      <c r="G105" s="3">
        <v>0</v>
      </c>
      <c r="H105" s="3"/>
      <c r="I105" s="2">
        <f t="shared" si="14"/>
        <v>0</v>
      </c>
      <c r="J105" s="2">
        <f t="shared" si="15"/>
        <v>0</v>
      </c>
    </row>
    <row r="106" spans="1:10" x14ac:dyDescent="0.25">
      <c r="A106" s="1" t="s">
        <v>286</v>
      </c>
      <c r="B106" s="1" t="s">
        <v>287</v>
      </c>
      <c r="C106" s="1" t="s">
        <v>18</v>
      </c>
      <c r="D106" s="1" t="s">
        <v>288</v>
      </c>
      <c r="E106" s="1" t="s">
        <v>29</v>
      </c>
      <c r="F106" s="2">
        <v>189</v>
      </c>
      <c r="G106" s="3">
        <v>0</v>
      </c>
      <c r="H106" s="3"/>
      <c r="I106" s="2">
        <f t="shared" si="14"/>
        <v>0</v>
      </c>
      <c r="J106" s="2">
        <f t="shared" si="15"/>
        <v>0</v>
      </c>
    </row>
    <row r="107" spans="1:10" x14ac:dyDescent="0.25">
      <c r="A107" s="1" t="s">
        <v>289</v>
      </c>
      <c r="B107" s="1" t="s">
        <v>290</v>
      </c>
      <c r="C107" s="1" t="s">
        <v>18</v>
      </c>
      <c r="D107" s="1" t="s">
        <v>291</v>
      </c>
      <c r="E107" s="1" t="s">
        <v>29</v>
      </c>
      <c r="F107" s="2">
        <v>112</v>
      </c>
      <c r="G107" s="3">
        <v>0</v>
      </c>
      <c r="H107" s="3"/>
      <c r="I107" s="2">
        <f t="shared" si="14"/>
        <v>0</v>
      </c>
      <c r="J107" s="2">
        <f t="shared" si="15"/>
        <v>0</v>
      </c>
    </row>
    <row r="108" spans="1:10" ht="44.65" customHeight="1" x14ac:dyDescent="0.25">
      <c r="A108" s="1" t="s">
        <v>292</v>
      </c>
      <c r="B108" s="1" t="s">
        <v>87</v>
      </c>
      <c r="C108" s="1" t="s">
        <v>23</v>
      </c>
      <c r="D108" s="1" t="s">
        <v>293</v>
      </c>
      <c r="E108" s="1" t="s">
        <v>46</v>
      </c>
      <c r="F108" s="2">
        <v>106.68</v>
      </c>
      <c r="G108" s="3">
        <v>0</v>
      </c>
      <c r="H108" s="3"/>
      <c r="I108" s="2">
        <f t="shared" si="14"/>
        <v>0</v>
      </c>
      <c r="J108" s="2">
        <f t="shared" si="15"/>
        <v>0</v>
      </c>
    </row>
    <row r="109" spans="1:10" ht="62.1" customHeight="1" x14ac:dyDescent="0.25">
      <c r="A109" s="1" t="s">
        <v>294</v>
      </c>
      <c r="B109" s="1" t="s">
        <v>213</v>
      </c>
      <c r="C109" s="1" t="s">
        <v>23</v>
      </c>
      <c r="D109" s="1" t="s">
        <v>214</v>
      </c>
      <c r="E109" s="1" t="s">
        <v>33</v>
      </c>
      <c r="F109" s="2">
        <v>1208.58</v>
      </c>
      <c r="G109" s="3">
        <v>0</v>
      </c>
      <c r="H109" s="3"/>
      <c r="I109" s="2">
        <f t="shared" si="14"/>
        <v>0</v>
      </c>
      <c r="J109" s="2">
        <f t="shared" si="15"/>
        <v>0</v>
      </c>
    </row>
    <row r="110" spans="1:10" ht="43.7" customHeight="1" x14ac:dyDescent="0.25">
      <c r="A110" s="1" t="s">
        <v>295</v>
      </c>
      <c r="B110" s="1" t="s">
        <v>296</v>
      </c>
      <c r="C110" s="1" t="s">
        <v>18</v>
      </c>
      <c r="D110" s="1" t="s">
        <v>297</v>
      </c>
      <c r="E110" s="1" t="s">
        <v>42</v>
      </c>
      <c r="F110" s="2">
        <v>301</v>
      </c>
      <c r="G110" s="3">
        <v>0</v>
      </c>
      <c r="H110" s="3"/>
      <c r="I110" s="2">
        <f t="shared" si="14"/>
        <v>0</v>
      </c>
      <c r="J110" s="2">
        <f t="shared" si="15"/>
        <v>0</v>
      </c>
    </row>
    <row r="111" spans="1:10" ht="19.350000000000001" customHeight="1" x14ac:dyDescent="0.25">
      <c r="A111" s="1" t="s">
        <v>298</v>
      </c>
      <c r="B111" s="1" t="s">
        <v>299</v>
      </c>
      <c r="C111" s="1" t="s">
        <v>18</v>
      </c>
      <c r="D111" s="1" t="s">
        <v>300</v>
      </c>
      <c r="E111" s="1" t="s">
        <v>42</v>
      </c>
      <c r="F111" s="2">
        <v>301</v>
      </c>
      <c r="G111" s="3">
        <v>0</v>
      </c>
      <c r="H111" s="3"/>
      <c r="I111" s="2">
        <f t="shared" si="14"/>
        <v>0</v>
      </c>
      <c r="J111" s="2">
        <f t="shared" si="15"/>
        <v>0</v>
      </c>
    </row>
    <row r="112" spans="1:10" x14ac:dyDescent="0.25">
      <c r="A112" s="1" t="s">
        <v>301</v>
      </c>
      <c r="B112" s="1"/>
      <c r="C112" s="1"/>
      <c r="D112" s="1" t="s">
        <v>302</v>
      </c>
    </row>
    <row r="113" spans="1:10" ht="110.25" customHeight="1" x14ac:dyDescent="0.25">
      <c r="A113" s="1" t="s">
        <v>303</v>
      </c>
      <c r="B113" s="1" t="s">
        <v>220</v>
      </c>
      <c r="C113" s="1" t="s">
        <v>23</v>
      </c>
      <c r="D113" s="1" t="s">
        <v>221</v>
      </c>
      <c r="E113" s="1" t="s">
        <v>46</v>
      </c>
      <c r="F113" s="2">
        <v>23.36</v>
      </c>
      <c r="G113" s="3">
        <v>0</v>
      </c>
      <c r="H113" s="3"/>
      <c r="I113" s="2">
        <f t="shared" ref="I113:I122" si="16">ROUND(G113*(1 + H113/100),2)</f>
        <v>0</v>
      </c>
      <c r="J113" s="2">
        <f t="shared" ref="J113:J122" si="17">ROUND(F113*I113,2)</f>
        <v>0</v>
      </c>
    </row>
    <row r="114" spans="1:10" ht="116.1" customHeight="1" x14ac:dyDescent="0.25">
      <c r="A114" s="1" t="s">
        <v>304</v>
      </c>
      <c r="B114" s="1" t="s">
        <v>223</v>
      </c>
      <c r="C114" s="1" t="s">
        <v>23</v>
      </c>
      <c r="D114" s="1" t="s">
        <v>224</v>
      </c>
      <c r="E114" s="1" t="s">
        <v>46</v>
      </c>
      <c r="F114" s="2">
        <v>7.78</v>
      </c>
      <c r="G114" s="3">
        <v>0</v>
      </c>
      <c r="H114" s="3"/>
      <c r="I114" s="2">
        <f t="shared" si="16"/>
        <v>0</v>
      </c>
      <c r="J114" s="2">
        <f t="shared" si="17"/>
        <v>0</v>
      </c>
    </row>
    <row r="115" spans="1:10" ht="51.4" customHeight="1" x14ac:dyDescent="0.25">
      <c r="A115" s="1" t="s">
        <v>305</v>
      </c>
      <c r="B115" s="1" t="s">
        <v>59</v>
      </c>
      <c r="C115" s="1" t="s">
        <v>23</v>
      </c>
      <c r="D115" s="1" t="s">
        <v>226</v>
      </c>
      <c r="E115" s="1" t="s">
        <v>61</v>
      </c>
      <c r="F115" s="2">
        <v>320.01</v>
      </c>
      <c r="G115" s="3">
        <v>0</v>
      </c>
      <c r="H115" s="3"/>
      <c r="I115" s="2">
        <f t="shared" si="16"/>
        <v>0</v>
      </c>
      <c r="J115" s="2">
        <f t="shared" si="17"/>
        <v>0</v>
      </c>
    </row>
    <row r="116" spans="1:10" ht="38.25" customHeight="1" x14ac:dyDescent="0.25">
      <c r="A116" s="1" t="s">
        <v>306</v>
      </c>
      <c r="B116" s="1" t="s">
        <v>90</v>
      </c>
      <c r="C116" s="1" t="s">
        <v>18</v>
      </c>
      <c r="D116" s="1" t="s">
        <v>91</v>
      </c>
      <c r="E116" s="1" t="s">
        <v>65</v>
      </c>
      <c r="F116" s="2">
        <v>15.58</v>
      </c>
      <c r="G116" s="3">
        <v>0</v>
      </c>
      <c r="H116" s="3"/>
      <c r="I116" s="2">
        <f t="shared" si="16"/>
        <v>0</v>
      </c>
      <c r="J116" s="2">
        <f t="shared" si="17"/>
        <v>0</v>
      </c>
    </row>
    <row r="117" spans="1:10" ht="74.650000000000006" customHeight="1" x14ac:dyDescent="0.25">
      <c r="A117" s="1" t="s">
        <v>307</v>
      </c>
      <c r="B117" s="1" t="s">
        <v>229</v>
      </c>
      <c r="C117" s="1" t="s">
        <v>23</v>
      </c>
      <c r="D117" s="1" t="s">
        <v>230</v>
      </c>
      <c r="E117" s="1" t="s">
        <v>33</v>
      </c>
      <c r="F117" s="2">
        <v>158.63</v>
      </c>
      <c r="G117" s="3">
        <v>0</v>
      </c>
      <c r="H117" s="3"/>
      <c r="I117" s="2">
        <f t="shared" si="16"/>
        <v>0</v>
      </c>
      <c r="J117" s="2">
        <f t="shared" si="17"/>
        <v>0</v>
      </c>
    </row>
    <row r="118" spans="1:10" ht="26.65" customHeight="1" x14ac:dyDescent="0.25">
      <c r="A118" s="1" t="s">
        <v>308</v>
      </c>
      <c r="B118" s="1" t="s">
        <v>232</v>
      </c>
      <c r="C118" s="1" t="s">
        <v>23</v>
      </c>
      <c r="D118" s="1" t="s">
        <v>233</v>
      </c>
      <c r="E118" s="1" t="s">
        <v>234</v>
      </c>
      <c r="F118" s="2">
        <v>203.5</v>
      </c>
      <c r="G118" s="3">
        <v>0</v>
      </c>
      <c r="H118" s="3"/>
      <c r="I118" s="2">
        <f t="shared" si="16"/>
        <v>0</v>
      </c>
      <c r="J118" s="2">
        <f t="shared" si="17"/>
        <v>0</v>
      </c>
    </row>
    <row r="119" spans="1:10" ht="27" customHeight="1" x14ac:dyDescent="0.25">
      <c r="A119" s="1" t="s">
        <v>309</v>
      </c>
      <c r="B119" s="1" t="s">
        <v>236</v>
      </c>
      <c r="C119" s="1" t="s">
        <v>23</v>
      </c>
      <c r="D119" s="1" t="s">
        <v>237</v>
      </c>
      <c r="E119" s="1" t="s">
        <v>234</v>
      </c>
      <c r="F119" s="2">
        <v>189.2</v>
      </c>
      <c r="G119" s="3">
        <v>0</v>
      </c>
      <c r="H119" s="3"/>
      <c r="I119" s="2">
        <f t="shared" si="16"/>
        <v>0</v>
      </c>
      <c r="J119" s="2">
        <f t="shared" si="17"/>
        <v>0</v>
      </c>
    </row>
    <row r="120" spans="1:10" ht="27.4" customHeight="1" x14ac:dyDescent="0.25">
      <c r="A120" s="1" t="s">
        <v>310</v>
      </c>
      <c r="B120" s="1" t="s">
        <v>267</v>
      </c>
      <c r="C120" s="1" t="s">
        <v>23</v>
      </c>
      <c r="D120" s="1" t="s">
        <v>268</v>
      </c>
      <c r="E120" s="1" t="s">
        <v>234</v>
      </c>
      <c r="F120" s="2">
        <v>300.60000000000002</v>
      </c>
      <c r="G120" s="3">
        <v>0</v>
      </c>
      <c r="H120" s="3"/>
      <c r="I120" s="2">
        <f t="shared" si="16"/>
        <v>0</v>
      </c>
      <c r="J120" s="2">
        <f t="shared" si="17"/>
        <v>0</v>
      </c>
    </row>
    <row r="121" spans="1:10" ht="27.95" customHeight="1" x14ac:dyDescent="0.25">
      <c r="A121" s="1" t="s">
        <v>311</v>
      </c>
      <c r="B121" s="1" t="s">
        <v>258</v>
      </c>
      <c r="C121" s="1" t="s">
        <v>23</v>
      </c>
      <c r="D121" s="1" t="s">
        <v>259</v>
      </c>
      <c r="E121" s="1" t="s">
        <v>234</v>
      </c>
      <c r="F121" s="2">
        <v>397.7</v>
      </c>
      <c r="G121" s="3">
        <v>0</v>
      </c>
      <c r="H121" s="3"/>
      <c r="I121" s="2">
        <f t="shared" si="16"/>
        <v>0</v>
      </c>
      <c r="J121" s="2">
        <f t="shared" si="17"/>
        <v>0</v>
      </c>
    </row>
    <row r="122" spans="1:10" ht="39.200000000000003" customHeight="1" x14ac:dyDescent="0.25">
      <c r="A122" s="1" t="s">
        <v>312</v>
      </c>
      <c r="B122" s="1" t="s">
        <v>239</v>
      </c>
      <c r="C122" s="1" t="s">
        <v>18</v>
      </c>
      <c r="D122" s="1" t="s">
        <v>240</v>
      </c>
      <c r="E122" s="1" t="s">
        <v>46</v>
      </c>
      <c r="F122" s="2">
        <v>15.57</v>
      </c>
      <c r="G122" s="3">
        <v>0</v>
      </c>
      <c r="H122" s="3"/>
      <c r="I122" s="2">
        <f t="shared" si="16"/>
        <v>0</v>
      </c>
      <c r="J122" s="2">
        <f t="shared" si="17"/>
        <v>0</v>
      </c>
    </row>
    <row r="123" spans="1:10" x14ac:dyDescent="0.25">
      <c r="A123" s="1" t="s">
        <v>313</v>
      </c>
      <c r="B123" s="1"/>
      <c r="C123" s="1"/>
      <c r="D123" s="1" t="s">
        <v>314</v>
      </c>
    </row>
    <row r="124" spans="1:10" ht="74.650000000000006" customHeight="1" x14ac:dyDescent="0.25">
      <c r="A124" s="1" t="s">
        <v>315</v>
      </c>
      <c r="B124" s="1" t="s">
        <v>229</v>
      </c>
      <c r="C124" s="1" t="s">
        <v>23</v>
      </c>
      <c r="D124" s="1" t="s">
        <v>230</v>
      </c>
      <c r="E124" s="1" t="s">
        <v>33</v>
      </c>
      <c r="F124" s="2">
        <v>93.46</v>
      </c>
      <c r="G124" s="3">
        <v>0</v>
      </c>
      <c r="H124" s="3"/>
      <c r="I124" s="2">
        <f t="shared" ref="I124:I129" si="18">ROUND(G124*(1 + H124/100),2)</f>
        <v>0</v>
      </c>
      <c r="J124" s="2">
        <f t="shared" ref="J124:J129" si="19">ROUND(F124*I124,2)</f>
        <v>0</v>
      </c>
    </row>
    <row r="125" spans="1:10" ht="26.65" customHeight="1" x14ac:dyDescent="0.25">
      <c r="A125" s="1" t="s">
        <v>316</v>
      </c>
      <c r="B125" s="1" t="s">
        <v>232</v>
      </c>
      <c r="C125" s="1" t="s">
        <v>23</v>
      </c>
      <c r="D125" s="1" t="s">
        <v>233</v>
      </c>
      <c r="E125" s="1" t="s">
        <v>234</v>
      </c>
      <c r="F125" s="2">
        <v>110.8</v>
      </c>
      <c r="G125" s="3">
        <v>0</v>
      </c>
      <c r="H125" s="3"/>
      <c r="I125" s="2">
        <f t="shared" si="18"/>
        <v>0</v>
      </c>
      <c r="J125" s="2">
        <f t="shared" si="19"/>
        <v>0</v>
      </c>
    </row>
    <row r="126" spans="1:10" ht="27" customHeight="1" x14ac:dyDescent="0.25">
      <c r="A126" s="1" t="s">
        <v>317</v>
      </c>
      <c r="B126" s="1" t="s">
        <v>236</v>
      </c>
      <c r="C126" s="1" t="s">
        <v>23</v>
      </c>
      <c r="D126" s="1" t="s">
        <v>237</v>
      </c>
      <c r="E126" s="1" t="s">
        <v>234</v>
      </c>
      <c r="F126" s="2">
        <v>201.1</v>
      </c>
      <c r="G126" s="3">
        <v>0</v>
      </c>
      <c r="H126" s="3"/>
      <c r="I126" s="2">
        <f t="shared" si="18"/>
        <v>0</v>
      </c>
      <c r="J126" s="2">
        <f t="shared" si="19"/>
        <v>0</v>
      </c>
    </row>
    <row r="127" spans="1:10" ht="27.4" customHeight="1" x14ac:dyDescent="0.25">
      <c r="A127" s="1" t="s">
        <v>318</v>
      </c>
      <c r="B127" s="1" t="s">
        <v>267</v>
      </c>
      <c r="C127" s="1" t="s">
        <v>23</v>
      </c>
      <c r="D127" s="1" t="s">
        <v>268</v>
      </c>
      <c r="E127" s="1" t="s">
        <v>234</v>
      </c>
      <c r="F127" s="2">
        <v>189</v>
      </c>
      <c r="G127" s="3">
        <v>0</v>
      </c>
      <c r="H127" s="3"/>
      <c r="I127" s="2">
        <f t="shared" si="18"/>
        <v>0</v>
      </c>
      <c r="J127" s="2">
        <f t="shared" si="19"/>
        <v>0</v>
      </c>
    </row>
    <row r="128" spans="1:10" ht="26.65" customHeight="1" x14ac:dyDescent="0.25">
      <c r="A128" s="1" t="s">
        <v>319</v>
      </c>
      <c r="B128" s="1" t="s">
        <v>320</v>
      </c>
      <c r="C128" s="1" t="s">
        <v>23</v>
      </c>
      <c r="D128" s="1" t="s">
        <v>321</v>
      </c>
      <c r="E128" s="1" t="s">
        <v>234</v>
      </c>
      <c r="F128" s="2">
        <v>149</v>
      </c>
      <c r="G128" s="3">
        <v>0</v>
      </c>
      <c r="H128" s="3"/>
      <c r="I128" s="2">
        <f t="shared" si="18"/>
        <v>0</v>
      </c>
      <c r="J128" s="2">
        <f t="shared" si="19"/>
        <v>0</v>
      </c>
    </row>
    <row r="129" spans="1:10" ht="39.200000000000003" customHeight="1" x14ac:dyDescent="0.25">
      <c r="A129" s="1" t="s">
        <v>322</v>
      </c>
      <c r="B129" s="1" t="s">
        <v>239</v>
      </c>
      <c r="C129" s="1" t="s">
        <v>18</v>
      </c>
      <c r="D129" s="1" t="s">
        <v>240</v>
      </c>
      <c r="E129" s="1" t="s">
        <v>46</v>
      </c>
      <c r="F129" s="2">
        <v>8.83</v>
      </c>
      <c r="G129" s="3">
        <v>0</v>
      </c>
      <c r="H129" s="3"/>
      <c r="I129" s="2">
        <f t="shared" si="18"/>
        <v>0</v>
      </c>
      <c r="J129" s="2">
        <f t="shared" si="19"/>
        <v>0</v>
      </c>
    </row>
    <row r="130" spans="1:10" x14ac:dyDescent="0.25">
      <c r="A130" s="1" t="s">
        <v>323</v>
      </c>
      <c r="B130" s="1"/>
      <c r="C130" s="1"/>
      <c r="D130" s="1" t="s">
        <v>324</v>
      </c>
    </row>
    <row r="131" spans="1:10" x14ac:dyDescent="0.25">
      <c r="A131" s="1" t="s">
        <v>325</v>
      </c>
      <c r="B131" s="1" t="s">
        <v>326</v>
      </c>
      <c r="C131" s="1" t="s">
        <v>23</v>
      </c>
      <c r="D131" s="1" t="s">
        <v>327</v>
      </c>
      <c r="E131" s="1" t="s">
        <v>33</v>
      </c>
      <c r="F131" s="2">
        <v>12711.92</v>
      </c>
      <c r="G131" s="3">
        <v>0</v>
      </c>
      <c r="H131" s="3"/>
      <c r="I131" s="2">
        <f>ROUND(G131*(1 + H131/100),2)</f>
        <v>0</v>
      </c>
      <c r="J131" s="2">
        <f>ROUND(F131*I131,2)</f>
        <v>0</v>
      </c>
    </row>
    <row r="132" spans="1:10" x14ac:dyDescent="0.25">
      <c r="A132" s="1"/>
      <c r="B132" s="1"/>
      <c r="C132" s="1"/>
      <c r="D132" s="1"/>
      <c r="E132" s="1"/>
      <c r="F132" s="1"/>
      <c r="G132" s="1"/>
      <c r="H132" s="1"/>
      <c r="I132" s="1" t="s">
        <v>328</v>
      </c>
      <c r="J132" s="2">
        <f>ROUND(SUM(J5:J131),2)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Rodrigo Eduardo Manske</cp:lastModifiedBy>
  <dcterms:created xsi:type="dcterms:W3CDTF">2023-08-01T14:38:45Z</dcterms:created>
  <dcterms:modified xsi:type="dcterms:W3CDTF">2023-08-01T17:41:33Z</dcterms:modified>
</cp:coreProperties>
</file>