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20" i="1" l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0" i="1"/>
  <c r="J110" i="1" s="1"/>
  <c r="I109" i="1"/>
  <c r="J109" i="1" s="1"/>
  <c r="I107" i="1"/>
  <c r="J107" i="1" s="1"/>
  <c r="I106" i="1"/>
  <c r="J106" i="1" s="1"/>
  <c r="I105" i="1"/>
  <c r="J105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4" i="1"/>
  <c r="J94" i="1" s="1"/>
  <c r="I93" i="1"/>
  <c r="J93" i="1" s="1"/>
  <c r="I92" i="1"/>
  <c r="J92" i="1" s="1"/>
  <c r="I90" i="1"/>
  <c r="J90" i="1" s="1"/>
  <c r="I89" i="1"/>
  <c r="J89" i="1" s="1"/>
  <c r="I88" i="1"/>
  <c r="J88" i="1" s="1"/>
  <c r="I87" i="1"/>
  <c r="J87" i="1" s="1"/>
  <c r="I86" i="1"/>
  <c r="J86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4" i="1"/>
  <c r="J74" i="1" s="1"/>
  <c r="I73" i="1"/>
  <c r="J73" i="1" s="1"/>
  <c r="I72" i="1"/>
  <c r="J72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3" i="1"/>
  <c r="J63" i="1" s="1"/>
  <c r="I62" i="1"/>
  <c r="J62" i="1" s="1"/>
  <c r="I61" i="1"/>
  <c r="J61" i="1" s="1"/>
  <c r="I60" i="1"/>
  <c r="J60" i="1" s="1"/>
  <c r="I59" i="1"/>
  <c r="J59" i="1" s="1"/>
  <c r="I57" i="1"/>
  <c r="J57" i="1" s="1"/>
  <c r="I56" i="1"/>
  <c r="J56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3" i="1"/>
  <c r="J43" i="1" s="1"/>
  <c r="I42" i="1"/>
  <c r="J42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7" i="1"/>
  <c r="J7" i="1" s="1"/>
  <c r="I6" i="1"/>
  <c r="J6" i="1" s="1"/>
  <c r="J121" i="1" l="1"/>
</calcChain>
</file>

<file path=xl/sharedStrings.xml><?xml version="1.0" encoding="utf-8"?>
<sst xmlns="http://schemas.openxmlformats.org/spreadsheetml/2006/main" count="535" uniqueCount="333">
  <si>
    <t>Entidade:</t>
  </si>
  <si>
    <t>MUNICÍPIO DE JOINVILLE</t>
  </si>
  <si>
    <t>Obra:</t>
  </si>
  <si>
    <t>Implantação da Praça Projeto Unibairro na Rua Camelo Pardalis, S/N, bairro Jardim Paraíso, Joinville/SC.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</si>
  <si>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</si>
  <si>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</si>
  <si>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</si>
  <si>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</si>
  <si>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</si>
  <si>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</si>
  <si>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</si>
  <si>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</si>
  <si>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</si>
  <si>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</si>
  <si>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</si>
  <si>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ADMINISTRAÇÃO LOCAL</t>
  </si>
  <si>
    <t>1.1</t>
  </si>
  <si>
    <t>SINAPI/SC</t>
  </si>
  <si>
    <t>90777</t>
  </si>
  <si>
    <t>Engenheiro civil de obra junior com encargos complementares</t>
  </si>
  <si>
    <t>H</t>
  </si>
  <si>
    <t>1.2</t>
  </si>
  <si>
    <t>90776</t>
  </si>
  <si>
    <t>Encarregado geral com encargos complementares</t>
  </si>
  <si>
    <t>2</t>
  </si>
  <si>
    <t>SERVIÇOS INICIAIS</t>
  </si>
  <si>
    <t>2.1</t>
  </si>
  <si>
    <t>98525</t>
  </si>
  <si>
    <t>Limpeza mecanizada de camada vegetal, vegetação e pequenas árvores (diâmetro de tronco menor que 0,20 m), com trator de esteiras.af_05/2018</t>
  </si>
  <si>
    <t>M2</t>
  </si>
  <si>
    <t>2.2</t>
  </si>
  <si>
    <t>103689</t>
  </si>
  <si>
    <t>Fornecimento e instalação de placa de obra com chapa galvanizada e estrutura de madeira. af_03/2022_ps</t>
  </si>
  <si>
    <t>2.3</t>
  </si>
  <si>
    <t>10775</t>
  </si>
  <si>
    <t>Locacao de container 2,30 x 6,00 m, alt. 2,50 m, com 1 sanitario, para escritorio, completo, sem divisorias internas (nao inclui mobilizacao/desmobilizacao)</t>
  </si>
  <si>
    <t>MES</t>
  </si>
  <si>
    <t>2.4</t>
  </si>
  <si>
    <t>100953</t>
  </si>
  <si>
    <t>Transporte com caminhão carroceria com guindauto (munck),  momento máximo de carga 11,7 tm, em via urbana pavimentada, adicional para DMT excedente a 30 km (unidade: txkm). af_07/2020</t>
  </si>
  <si>
    <t>TXKM</t>
  </si>
  <si>
    <t>2.5</t>
  </si>
  <si>
    <t>Composição Própria</t>
  </si>
  <si>
    <t>C.P. 1312307150826</t>
  </si>
  <si>
    <t>Tapume com tela plastica h=1,2m - fornecimento e instalação - ref. SINAPI 98459 amunesc jp fornecimento e instlação</t>
  </si>
  <si>
    <t>m²</t>
  </si>
  <si>
    <t>2.6</t>
  </si>
  <si>
    <t>C.P. 1312307150834</t>
  </si>
  <si>
    <t>Instalacao provisoria de agua/luz/esgotos amunesc jp fornecimento e instalação</t>
  </si>
  <si>
    <t>und</t>
  </si>
  <si>
    <t>3</t>
  </si>
  <si>
    <t>DRENAGEM</t>
  </si>
  <si>
    <t>3.1</t>
  </si>
  <si>
    <t>97956</t>
  </si>
  <si>
    <t>Caixa para boca de lobo simples retangular, em alvenaria com blocos de concreto, dimensões internas: 0,6x1x1,2 m. af_12/2020</t>
  </si>
  <si>
    <t>UN</t>
  </si>
  <si>
    <t>3.2</t>
  </si>
  <si>
    <t>C.P. 1312307150700</t>
  </si>
  <si>
    <t>Caixa de inspeção/poço visita para tubo 40cm fornecimento e instalação</t>
  </si>
  <si>
    <t>UND</t>
  </si>
  <si>
    <t>3.3</t>
  </si>
  <si>
    <t>95567</t>
  </si>
  <si>
    <t>Tubo de concreto (simples) para redes coletoras de águas pluviais, diâmetro de 300 mm, junta rígida, instalado em local com baixo nível de interferências - fornecimento e assentamento. af_12/2015</t>
  </si>
  <si>
    <t>M</t>
  </si>
  <si>
    <t>3.4</t>
  </si>
  <si>
    <t>95568</t>
  </si>
  <si>
    <t>Tubo de concreto (simples) para redes coletoras de águas pluviais, diâmetro de 400 mm, junta rígida, instalado em local com baixo nível de interferências - fornecimento e assentamento. af_12/2015</t>
  </si>
  <si>
    <t>3.5</t>
  </si>
  <si>
    <t>C.P. 1312307150701</t>
  </si>
  <si>
    <t>Lastro com material granular (pedra britada n.1 ), aplicado em rede de drenagem pluvial sobre solo, com espessura de *10 cm, incluindo tabua de madeira.- SINAPI (100324) fornecimento e instalação</t>
  </si>
  <si>
    <t>M³</t>
  </si>
  <si>
    <t>3.6</t>
  </si>
  <si>
    <t>102690</t>
  </si>
  <si>
    <t>Dreno espinha de peixe (seção (0,40 x 0,40 m), com tubo de PEAD corrugado perfurado, DN 100 mm, enchimento com brita, envolvido com manta geotêxtil, inclusive conexões. af_07/2021</t>
  </si>
  <si>
    <t>3.7</t>
  </si>
  <si>
    <t>C.P. 1312307150702</t>
  </si>
  <si>
    <t>Dreno espinha de peixe (seção (0,40 x 0,40 m), com tubo de PEAD corrugado perfurado, DN 150 mm, enchimento com brita, envolvido com manta geotêxtil, inclusive conexões. af_07/2021 fornecimento e instalaçao</t>
  </si>
  <si>
    <t>3.8</t>
  </si>
  <si>
    <t>C.P. 1312307150703</t>
  </si>
  <si>
    <t>Caixa de areia - águas pluvias - com grelha (medida interna: 60x60cm) fornecimento e instalação</t>
  </si>
  <si>
    <t>3.9</t>
  </si>
  <si>
    <t>104178</t>
  </si>
  <si>
    <t>CAP, PVC, serie R, água pluvial, DN 100 mm, junta elástica, fornecido e instalado em ramal de encaminhamento. af_06/2022</t>
  </si>
  <si>
    <t>3.10</t>
  </si>
  <si>
    <t>104179</t>
  </si>
  <si>
    <t>CAP, PVC, serie R, água pluvial, DN 150 mm, junta elástica, fornecido e instalado em ramal de encaminhamento. af_06/2022</t>
  </si>
  <si>
    <t>3.11</t>
  </si>
  <si>
    <t>89699</t>
  </si>
  <si>
    <t>Junção simples, PVC, serie R, água pluvial, DN 150 x 100 mm, junta elástica, fornecido e instalado em condutores verticais de águas pluviais. af_06/2022</t>
  </si>
  <si>
    <t>3.12</t>
  </si>
  <si>
    <t>104176</t>
  </si>
  <si>
    <t>Junção simples, PVC, serie R, água pluvial, DN 150 x 150 mm, junta elástica, fornecido e instalado em ramal de encaminhamento. af_06/2022</t>
  </si>
  <si>
    <t>3.13</t>
  </si>
  <si>
    <t>104173</t>
  </si>
  <si>
    <t>Redução excêntrica, PVC, serie R, água pluvial, DN 150 x 100 mm, junta elástica, fornecido e instalado em ramal de encaminhamento. af_06/2022</t>
  </si>
  <si>
    <t>3.14</t>
  </si>
  <si>
    <t>104063</t>
  </si>
  <si>
    <t>Curva longa, 45 graus, PVC ocre, junta elástica, DN 100 mm, para coletor predial de esgoto. af_06/2022</t>
  </si>
  <si>
    <t>3.15</t>
  </si>
  <si>
    <t>102279</t>
  </si>
  <si>
    <t>Escavação mecanizada de vala com prof. até 1,5 m (média montante e jusante/uma composição por trecho), escavadeira (0,8 m3),larg. menor que 1,5 m, em solo de 1A categoria, locais com baixo nível de interferência. af_02/2021</t>
  </si>
  <si>
    <t>M3</t>
  </si>
  <si>
    <t>3.16</t>
  </si>
  <si>
    <t>93379</t>
  </si>
  <si>
    <t>Reaterro mecanizado de vala com retroescavadeira (capacidade da caçamba da retro: 0,26 m³ / potência: 88 hp), largura de 0,8 a 1,5 m, profundidade até 1,5 m, com solo de 1ª categoria em locais com baixo nível de interferência. af_04/2016</t>
  </si>
  <si>
    <t>4</t>
  </si>
  <si>
    <t>HIDROSSANITÁRIO</t>
  </si>
  <si>
    <t>4.1</t>
  </si>
  <si>
    <t>89402</t>
  </si>
  <si>
    <t>Tubo, PVC, soldável, DN 25mm, instalado em ramal de distribuição de água - fornecimento e instalação. af_06/2022</t>
  </si>
  <si>
    <t>4.2</t>
  </si>
  <si>
    <t>89481</t>
  </si>
  <si>
    <t>Joelho 90 graus, PVC, soldável, DN 25mm, instalado em prumada de água - fornecimento e instalação. af_06/2022</t>
  </si>
  <si>
    <t>4.3</t>
  </si>
  <si>
    <t>89440</t>
  </si>
  <si>
    <t>Te, PVC, soldável, DN 25mm, instalado em ramal de distribuição de água - fornecimento e instalação. af_06/2022</t>
  </si>
  <si>
    <t>4.4</t>
  </si>
  <si>
    <t>90373</t>
  </si>
  <si>
    <t>Joelho 90 graus com bucha de latão, PVC, soldável, DN 25mm, x 1/2  instalado em ramal ou sub-ramal de água - fornecimento e instalação. af_06/2022</t>
  </si>
  <si>
    <t>4.5</t>
  </si>
  <si>
    <t>95674</t>
  </si>
  <si>
    <t>Hidrômetro DN 20 (½), 3,0 m³/h  fornecimento e instalação. af_11/2016</t>
  </si>
  <si>
    <t>4.6</t>
  </si>
  <si>
    <t>102302</t>
  </si>
  <si>
    <t>Escavação mecanizada de vala com prof. até 1,5 m (média montante e jusante/uma composição por trecho), retroescav. (0,26 m3), larg. menor  que 0,8 m, em solo mole, locais com baixo nível de nterferência.  af_02/2021</t>
  </si>
  <si>
    <t>4.7</t>
  </si>
  <si>
    <t>93378</t>
  </si>
  <si>
    <t>Reaterro mecanizado de vala com retroescavadeira (capacidade da caçamba da retro: 0,26 m³ / potência: 88 hp), largura até 0,8 m, profundidade até 1,5 m, com solo de 1ª categoria em locais com baixo nível de interferência. af_04/2016</t>
  </si>
  <si>
    <t>5</t>
  </si>
  <si>
    <t>INFRAESTRUTURA E MATERIAL ELÉTRICO</t>
  </si>
  <si>
    <t>5.1</t>
  </si>
  <si>
    <t>ACESSÓRIOS PARA ELETRODUTOS</t>
  </si>
  <si>
    <t>5.1.1</t>
  </si>
  <si>
    <t>C.P. 1312307150749</t>
  </si>
  <si>
    <t>Copia da SINAPI (93018) - curva 90 graus para eletroduto, aço galvanizado, DN 50 mm (1 1/2"), para rede enterrada de distribuição de energia elétrica - fornecimento e instalação. af_12/2021 amunesc jp fornecimento e instalação</t>
  </si>
  <si>
    <t>5.1.2</t>
  </si>
  <si>
    <t>C.P. 1312307150750</t>
  </si>
  <si>
    <t>Copia da SINAPI (93013) - luva para eletroduto, aço galvanizado, DN 50 mm (1 1/2"), para rede enterrada de distribuição de energia elétrica - fornecimento e instalação. af_12/2021 amunesc jp fornecimento e instalação</t>
  </si>
  <si>
    <t>5.2</t>
  </si>
  <si>
    <t>CABO UNIPOLAR (COBRE)</t>
  </si>
  <si>
    <t>5.2.1</t>
  </si>
  <si>
    <t>91935</t>
  </si>
  <si>
    <t>Cabo de cobre flexível isolado, 16 mm², anti-chama 0,6/1,0 kV, para circuitos terminais - fornecimento e instalação. af_03/2023 (azul claro)</t>
  </si>
  <si>
    <t>5.2.2</t>
  </si>
  <si>
    <t>Cabo de cobre flexível isolado, 16 mm², anti-chama 0,6/1,0 kV, para circuitos terminais - fornecimento e instalação. af_03/2023 (branco)</t>
  </si>
  <si>
    <t>5.2.3</t>
  </si>
  <si>
    <t>Cabo de cobre flexível isolado, 16 mm², anti-chama 0,6/1,0 kV, para circuitos terminais - fornecimento e instalação. af_03/2023 (preto)</t>
  </si>
  <si>
    <t>5.2.4</t>
  </si>
  <si>
    <t>Cabo de cobre flexível isolado, 16 mm², anti-chama 0,6/1,0 kV, para circuitos terminais - fornecimento e instalação. af_03/2023 (verde-amarelo)</t>
  </si>
  <si>
    <t>5.2.5</t>
  </si>
  <si>
    <t>Cabo de cobre flexível isolado, 16 mm², anti-chama 0,6/1,0 kV, para circuitos terminais - fornecimento e instalação. af_03/2023 (vermelho)</t>
  </si>
  <si>
    <t>5.2.6</t>
  </si>
  <si>
    <t>91931</t>
  </si>
  <si>
    <t>Cabo de cobre flexível isolado, 6 mm², anti-chama 0,6/1,0 kV, para circuitos terminais - fornecimento e instalação. af_03/2023 (azul claro)</t>
  </si>
  <si>
    <t>5.2.7</t>
  </si>
  <si>
    <t>Cabo de cobre flexível isolado, 6 mm², anti-chama 0,6/1,0 kV, para circuitos terminais - fornecimento e instalação. af_03/2023 (branco)</t>
  </si>
  <si>
    <t>5.2.8</t>
  </si>
  <si>
    <t>Cabo de cobre flexível isolado, 6 mm², anti-chama 0,6/1,0 kV, para circuitos terminais - fornecimento e instalação. af_03/2023 (preto)</t>
  </si>
  <si>
    <t>5.2.9</t>
  </si>
  <si>
    <t>Cabo de cobre flexível isolado, 6 mm², anti-chama 0,6/1,0 kV, para circuitos terminais - fornecimento e instalação. af_03/2023 (verde-amarelo)</t>
  </si>
  <si>
    <t>5.2.10</t>
  </si>
  <si>
    <t>Cabo de cobre flexível isolado, 6 mm², anti-chama 0,6/1,0 kV, para circuitos terminais - fornecimento e instalação. af_03/2023 (vermelho)</t>
  </si>
  <si>
    <t>5.3</t>
  </si>
  <si>
    <t>CAIXA DE PASSAGEM - EMBUTIR</t>
  </si>
  <si>
    <t>5.3.1</t>
  </si>
  <si>
    <t>C.P. 1312307150752</t>
  </si>
  <si>
    <t>Caixa enterrada elétrica retangular com tampa em ferro fundido, em alvenaria com blocos de concreto, fundo com brita, dimensões internas: 0,46x0,70x0,80 m (ref. SINAPI 97892) amunesc jp fornecimento e instalação</t>
  </si>
  <si>
    <t>5.3.2</t>
  </si>
  <si>
    <t>C.P. 1312307150754</t>
  </si>
  <si>
    <t>Caixa enterrada elétrica retangular com tampa em ferro fundido, em concreto prémoldado, fundo com brita, dimensões internas: 0,3x0,3x0,3 m (ref. SINAPI 97881) amunesc jp fornecimento e instalação</t>
  </si>
  <si>
    <t>5.4</t>
  </si>
  <si>
    <t>DISPOSITIVOS ELÉTRICOS</t>
  </si>
  <si>
    <t>5.4.1</t>
  </si>
  <si>
    <t>93657</t>
  </si>
  <si>
    <t>Disjuntor monopolar tipo DIN, corrente nominal de 32A - fornecimento e instalação. af_10/2020</t>
  </si>
  <si>
    <t>5.4.2</t>
  </si>
  <si>
    <t>C.P. 1312307150756</t>
  </si>
  <si>
    <t>Disjuntor termomagnético tripolar tipo DIN - 70a - fornecimento e instalação (ref. SINAPI 93673) amunesc jp fornecimento e instalação</t>
  </si>
  <si>
    <t>5.4.3</t>
  </si>
  <si>
    <t>C.P. 1312307150757</t>
  </si>
  <si>
    <t>Dispositivo de proteção contra surto tripolar (ref SINAPI 101896) amunesc jp fornecimento e instalação</t>
  </si>
  <si>
    <t>5.4.4</t>
  </si>
  <si>
    <t>C.P. 1312307150789</t>
  </si>
  <si>
    <t>Tomada hexagonal 2p+t 20A sobrepor (ref SINAPI 91993) fornecimento e instalação</t>
  </si>
  <si>
    <t>5.4.5</t>
  </si>
  <si>
    <t>C.P. 1312307150755</t>
  </si>
  <si>
    <t>Tomada industrial de embutir 2p + t 6h 220Vac 32A (ref SINAPI 91991) amunesc jp fornecimento e instalação</t>
  </si>
  <si>
    <t>5.5</t>
  </si>
  <si>
    <t>ELETRODUTOS E ESCAVAÇÃO</t>
  </si>
  <si>
    <t>5.5.1</t>
  </si>
  <si>
    <t>97668</t>
  </si>
  <si>
    <t>Eletroduto flexível corrugado, PEAD, DN 63 (2"), para rede enterrada de distribuição de energia elétrica - fornecimento e instalação. af_12/2021</t>
  </si>
  <si>
    <t>5.5.2</t>
  </si>
  <si>
    <t>102476</t>
  </si>
  <si>
    <t>Concreto fck = 25mpa, traço 1:2,2:2,5 (em massa seca de cimento/ areia média/ seixo rolado) - preparo mecânico com betoneira 400 l. af_05/2021</t>
  </si>
  <si>
    <t>5.5.3</t>
  </si>
  <si>
    <t>5.5.4</t>
  </si>
  <si>
    <t>5.5.5</t>
  </si>
  <si>
    <t>C.P. 1312307150792</t>
  </si>
  <si>
    <t>Eletroduto galvanizado 2" 3m (ref SINAPI 93009) fornecimento e instalação</t>
  </si>
  <si>
    <t>m</t>
  </si>
  <si>
    <t>5.5.6</t>
  </si>
  <si>
    <t>Cotação</t>
  </si>
  <si>
    <t>1312307150821</t>
  </si>
  <si>
    <t>Faixa demarcação perigo alta tensão</t>
  </si>
  <si>
    <t>5.6</t>
  </si>
  <si>
    <t>ENTRADA DE SERVIÇO E QUADROS</t>
  </si>
  <si>
    <t>5.6.1</t>
  </si>
  <si>
    <t>C.P. 1312307150793</t>
  </si>
  <si>
    <t>Quadro de distribuição de energia em chapa de aço galvanizado, de sobrepor, 30x40x20cm com ip54 - fornecimento e instalação - ref. SINAPI 101878 fornecimento e instalação</t>
  </si>
  <si>
    <t>5.6.2</t>
  </si>
  <si>
    <t>C.P. 1312307150794</t>
  </si>
  <si>
    <t>Quadro de distribuição de energia em chapa de aço galvanizado, de sobrepor, 40x40x20cm com ip54 - fornecimento e instalação - ref. SINAPI 101878 fornecimento e instalação</t>
  </si>
  <si>
    <t>5.6.3</t>
  </si>
  <si>
    <t>C.P. 1312307150795</t>
  </si>
  <si>
    <t>Entrada de energia elétrica, conforme projeto elétrico (ref. SINAPI 101512) amunesc jp fornecimento e instalação</t>
  </si>
  <si>
    <t>6</t>
  </si>
  <si>
    <t>PAVIMENTAÇÃO</t>
  </si>
  <si>
    <t>6.1</t>
  </si>
  <si>
    <t>CALÇADAS, PISTA DE CAMINHADA E TRAVESSIA ELEVADA</t>
  </si>
  <si>
    <t>6.1.1</t>
  </si>
  <si>
    <t>100576</t>
  </si>
  <si>
    <t>Regularização e compactação de subleito de solo  predominantemente argiloso. af_11/2019</t>
  </si>
  <si>
    <t>6.1.2</t>
  </si>
  <si>
    <t>C.P. 1312308151491</t>
  </si>
  <si>
    <t>Lastro com material granular (pedra britada n.1 e pedra britada n.2), aplicado em pisos ou lajes sobre solo, espessura de *15 cm*. af_07/2019 (refer. SINAPI 100324) csc</t>
  </si>
  <si>
    <t>6.1.3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</si>
  <si>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</si>
  <si>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</si>
  <si>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6.1.4</t>
  </si>
  <si>
    <t>C.P. 131210588575</t>
  </si>
  <si>
    <t>Piso tátil de concreto, direcional ou alerta, 25x25x2,5cm, assentado sobre argamassa (ref. SINAPI 101094 abril/2021 - valor do insumo piso tátil obtido pela mediana)vgl</t>
  </si>
  <si>
    <t>6.1.5</t>
  </si>
  <si>
    <t>93679</t>
  </si>
  <si>
    <t>Execução de passeio em piso intertravado, com bloco retangular colorido de 20 x 10 cm, espessura 6 cm. af_10/2022</t>
  </si>
  <si>
    <t>6.1.6</t>
  </si>
  <si>
    <t>92396</t>
  </si>
  <si>
    <t>Execução de passeio em piso intertravado, com bloco retangular cor natural de 20 x 10 cm, espessura 6 cm. af_10/2022</t>
  </si>
  <si>
    <t>6.1.7</t>
  </si>
  <si>
    <t>96396</t>
  </si>
  <si>
    <t>Execução e compactação de base e ou sub base para pavimentação de brita graduada simples - exclusive carga e transporte. af_11/2019</t>
  </si>
  <si>
    <t>6.1.8</t>
  </si>
  <si>
    <t>92398</t>
  </si>
  <si>
    <t>Execução de pavimento em piso intertravado, com bloco retangular cor natural de 20 x 10 cm, espessura 8 cm. af_10/2022</t>
  </si>
  <si>
    <t>6.2</t>
  </si>
  <si>
    <t>PRAÇA</t>
  </si>
  <si>
    <t>6.2.1</t>
  </si>
  <si>
    <t>6.2.2</t>
  </si>
  <si>
    <t>6.2.3</t>
  </si>
  <si>
    <t>6.2.4</t>
  </si>
  <si>
    <t>6.2.5</t>
  </si>
  <si>
    <t>7</t>
  </si>
  <si>
    <t>PAISAGISMO</t>
  </si>
  <si>
    <t>7.1</t>
  </si>
  <si>
    <t>7.2</t>
  </si>
  <si>
    <t>98520</t>
  </si>
  <si>
    <t>Aplicação de adubo em solo. af_05/2018</t>
  </si>
  <si>
    <t>7.3</t>
  </si>
  <si>
    <t>C.P. 1312307150796</t>
  </si>
  <si>
    <t>Plantio de grama esmeralda em placas. af_05/2018 fornecimento e instalação amunesc jp</t>
  </si>
  <si>
    <t>8</t>
  </si>
  <si>
    <t>QUADRA DE AREIA</t>
  </si>
  <si>
    <t>8.1</t>
  </si>
  <si>
    <t>ESTRUTURA DE CONCRETO ARMADO - BALDRAMES</t>
  </si>
  <si>
    <t>8.1.1</t>
  </si>
  <si>
    <t>96525</t>
  </si>
  <si>
    <t>Escavação mecanizada para viga baldrame com mini-escavadeira (incluindo escavação para colocação de fôrmas). af_06/2017</t>
  </si>
  <si>
    <t>8.1.2</t>
  </si>
  <si>
    <t>96546</t>
  </si>
  <si>
    <t>Armação de bloco, viga baldrame ou sapata utilizando aço CA-50 de 10 mm - montagem. af_06/2017</t>
  </si>
  <si>
    <t>KG</t>
  </si>
  <si>
    <t>8.1.3</t>
  </si>
  <si>
    <t>96543</t>
  </si>
  <si>
    <t>Armação de bloco, viga baldrame e sapata utilizando aço CA-60 de 5 mm - montagem. af_06/2017</t>
  </si>
  <si>
    <t>8.1.4</t>
  </si>
  <si>
    <t>92479</t>
  </si>
  <si>
    <t>Montagem e desmontagem de fôrma de viga, escoramento com garfo de madeira, pé-direito simples, em chapa de madeira plastificada, 18 utilizações. af_09/2020</t>
  </si>
  <si>
    <t>8.1.5</t>
  </si>
  <si>
    <t>94971</t>
  </si>
  <si>
    <t>Concreto fck = 25mpa, traço 1:2,3:2,7 (em massa seca de cimento/ areia média/ brita 1) - preparo mecânico com betoneira 600 l. af_05/2021</t>
  </si>
  <si>
    <t>8.1.6</t>
  </si>
  <si>
    <t>101173</t>
  </si>
  <si>
    <t>Estaca broca de concreto, diâmetro de 20cm, escavação manual com trado concha, com armadura de arranque. af_05/2020</t>
  </si>
  <si>
    <t>8.1.7</t>
  </si>
  <si>
    <t>93382</t>
  </si>
  <si>
    <t>Reaterro manual de valas com compactação mecanizada. af_04/2016</t>
  </si>
  <si>
    <t>8.2</t>
  </si>
  <si>
    <t>COMPLEMENTOS</t>
  </si>
  <si>
    <t>8.2.1</t>
  </si>
  <si>
    <t>102713</t>
  </si>
  <si>
    <t>Geotêxtil não tecido 100% poliéster, resistência a tração de 14 kN/m (rt - 14), instalado em dreno - fornecimento e instalação. af_07/2021</t>
  </si>
  <si>
    <t>8.2.2</t>
  </si>
  <si>
    <t>C.P. 1312308151493</t>
  </si>
  <si>
    <t>Lastro com material granular (areia média), aplicado em pisos ou lajes sobre solo, espessura de *15 cm*. af_07/2019 (refer. SINAPI  100323) csc</t>
  </si>
  <si>
    <t>8.2.3</t>
  </si>
  <si>
    <t>C.P. 1312307150797</t>
  </si>
  <si>
    <t>Conjunto traves de voleibol - fornecimento e instalação - incluvise redes fornecimento e instalação amunesc jp</t>
  </si>
  <si>
    <t>9</t>
  </si>
  <si>
    <t>MOBILIÁRIOS</t>
  </si>
  <si>
    <t>9.1</t>
  </si>
  <si>
    <t>C.P. 1312307150798</t>
  </si>
  <si>
    <t>Banco de concreto (executado com blocos de concreto e laje armada) fornecimento e instalação amunesc jp</t>
  </si>
  <si>
    <t>9.2</t>
  </si>
  <si>
    <t>C.P. 1312307150799</t>
  </si>
  <si>
    <t>Mureta de serviço - ponto de água e energia fornecimento e instalação amunesc jp</t>
  </si>
  <si>
    <t>10</t>
  </si>
  <si>
    <t>PALCO</t>
  </si>
  <si>
    <t>10.1</t>
  </si>
  <si>
    <t>89464</t>
  </si>
  <si>
    <t>Alvenaria de blocos de concreto estrutural 14x19x29 cm (espessura 14 cm), fbk = 14,0 MPa, utilizando palheta. af_10/2022</t>
  </si>
  <si>
    <t>10.2</t>
  </si>
  <si>
    <t>94342</t>
  </si>
  <si>
    <t>Aterro manual de valas com areia para aterro e compactação mecanizada. af_05/2016</t>
  </si>
  <si>
    <t>10.3</t>
  </si>
  <si>
    <t>10.4</t>
  </si>
  <si>
    <t>94963</t>
  </si>
  <si>
    <t>Concreto fck = 15mpa, traço 1:3,4:3,5 (em massa seca de cimento/ areia média/ brita 1) - preparo mecânico com betoneira 400 l. af_05/2021</t>
  </si>
  <si>
    <t>10.5</t>
  </si>
  <si>
    <t>94995</t>
  </si>
  <si>
    <t>Execução de passeio (calçada) ou piso de concreto com concreto moldado in loco, usinado, acabamento convencional, espessura 8 cm, armado. af_08/2022</t>
  </si>
  <si>
    <t>10.6</t>
  </si>
  <si>
    <t>87894</t>
  </si>
  <si>
    <t>Chapisco aplicado em alvenaria (sem presença de vãos) e estruturas de concreto de fachada, com colher de pedreiro.  argamassa traço 1:3 com preparo em betoneira 400l. af_10/2022</t>
  </si>
  <si>
    <t>10.7</t>
  </si>
  <si>
    <t>87794</t>
  </si>
  <si>
    <t>Emboço ou massa única em argamassa traço 1:2:8, preparo manual, aplicada manualmente em panos cegos de fachada (sem presença de vãos), espessura de 25 mm. af_09/2022</t>
  </si>
  <si>
    <t>10.8</t>
  </si>
  <si>
    <t>100701</t>
  </si>
  <si>
    <t>Porta de ferro, de abrir, tipo grade com chapa, com guarnições. af_12/2019</t>
  </si>
  <si>
    <t>10.9</t>
  </si>
  <si>
    <t>98554</t>
  </si>
  <si>
    <t>Impermeabilização de superfície com membrana à base de resina acrílica, 3 demãos. af_06/2018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</si>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</sst>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1"/>
  <sheetViews>
    <sheetView tabSelected="1" zoomScale="70" zoomScaleNormal="70" workbookViewId="0"/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6.6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80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ht="20.25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500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x14ac:dyDescent="0.25">
      <c r="A8" s="1" t="s">
        <v>24</v>
      </c>
      <c r="B8" s="1"/>
      <c r="C8" s="1"/>
      <c r="D8" s="1" t="s">
        <v>25</v>
      </c>
    </row>
    <row r="9" spans="1:10" ht="62.65" customHeight="1" x14ac:dyDescent="0.25">
      <c r="A9" s="1" t="s">
        <v>26</v>
      </c>
      <c r="B9" s="1" t="s">
        <v>17</v>
      </c>
      <c r="C9" s="1" t="s">
        <v>27</v>
      </c>
      <c r="D9" s="1" t="s">
        <v>28</v>
      </c>
      <c r="E9" s="1" t="s">
        <v>29</v>
      </c>
      <c r="F9" s="2">
        <v>5137.4799999999996</v>
      </c>
      <c r="G9" s="3">
        <v>0</v>
      </c>
      <c r="H9" s="3"/>
      <c r="I9" s="2">
        <f t="shared" ref="I9:I14" si="0">ROUND(G9*(1 + H9/100),2)</f>
        <v>0</v>
      </c>
      <c r="J9" s="2">
        <f t="shared" ref="J9:J14" si="1">ROUND(F9*I9,2)</f>
        <v>0</v>
      </c>
    </row>
    <row r="10" spans="1:10" ht="45.95" customHeight="1" x14ac:dyDescent="0.25">
      <c r="A10" s="1" t="s">
        <v>30</v>
      </c>
      <c r="B10" s="1" t="s">
        <v>17</v>
      </c>
      <c r="C10" s="1" t="s">
        <v>31</v>
      </c>
      <c r="D10" s="1" t="s">
        <v>32</v>
      </c>
      <c r="E10" s="1" t="s">
        <v>29</v>
      </c>
      <c r="F10" s="2">
        <v>2.5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70.150000000000006" customHeight="1" x14ac:dyDescent="0.25">
      <c r="A11" s="1" t="s">
        <v>33</v>
      </c>
      <c r="B11" s="1" t="s">
        <v>17</v>
      </c>
      <c r="C11" s="1" t="s">
        <v>34</v>
      </c>
      <c r="D11" s="1" t="s">
        <v>35</v>
      </c>
      <c r="E11" s="1" t="s">
        <v>36</v>
      </c>
      <c r="F11" s="2">
        <v>8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82.35" customHeight="1" x14ac:dyDescent="0.25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40</v>
      </c>
      <c r="F12" s="2">
        <v>1600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51.75" customHeight="1" x14ac:dyDescent="0.25">
      <c r="A13" s="1" t="s">
        <v>41</v>
      </c>
      <c r="B13" s="1" t="s">
        <v>42</v>
      </c>
      <c r="C13" s="1" t="s">
        <v>43</v>
      </c>
      <c r="D13" s="1" t="s">
        <v>44</v>
      </c>
      <c r="E13" s="1" t="s">
        <v>45</v>
      </c>
      <c r="F13" s="2">
        <v>237.48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35.1" customHeight="1" x14ac:dyDescent="0.25">
      <c r="A14" s="1" t="s">
        <v>46</v>
      </c>
      <c r="B14" s="1" t="s">
        <v>42</v>
      </c>
      <c r="C14" s="1" t="s">
        <v>47</v>
      </c>
      <c r="D14" s="1" t="s">
        <v>48</v>
      </c>
      <c r="E14" s="1" t="s">
        <v>49</v>
      </c>
      <c r="F14" s="2">
        <v>1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x14ac:dyDescent="0.25">
      <c r="A15" s="1" t="s">
        <v>50</v>
      </c>
      <c r="B15" s="1"/>
      <c r="C15" s="1"/>
      <c r="D15" s="1" t="s">
        <v>51</v>
      </c>
    </row>
    <row r="16" spans="1:10" ht="55.9" customHeight="1" x14ac:dyDescent="0.25">
      <c r="A16" s="1" t="s">
        <v>52</v>
      </c>
      <c r="B16" s="1" t="s">
        <v>17</v>
      </c>
      <c r="C16" s="1" t="s">
        <v>53</v>
      </c>
      <c r="D16" s="1" t="s">
        <v>54</v>
      </c>
      <c r="E16" s="1" t="s">
        <v>55</v>
      </c>
      <c r="F16" s="2">
        <v>6</v>
      </c>
      <c r="G16" s="3">
        <v>0</v>
      </c>
      <c r="H16" s="3"/>
      <c r="I16" s="2">
        <f t="shared" ref="I16:I31" si="2">ROUND(G16*(1 + H16/100),2)</f>
        <v>0</v>
      </c>
      <c r="J16" s="2">
        <f t="shared" ref="J16:J31" si="3">ROUND(F16*I16,2)</f>
        <v>0</v>
      </c>
    </row>
    <row r="17" spans="1:10" ht="31.5" customHeight="1" x14ac:dyDescent="0.25">
      <c r="A17" s="1" t="s">
        <v>56</v>
      </c>
      <c r="B17" s="1" t="s">
        <v>42</v>
      </c>
      <c r="C17" s="1" t="s">
        <v>57</v>
      </c>
      <c r="D17" s="1" t="s">
        <v>58</v>
      </c>
      <c r="E17" s="1" t="s">
        <v>59</v>
      </c>
      <c r="F17" s="2">
        <v>6</v>
      </c>
      <c r="G17" s="3">
        <v>0</v>
      </c>
      <c r="H17" s="3"/>
      <c r="I17" s="2">
        <f t="shared" si="2"/>
        <v>0</v>
      </c>
      <c r="J17" s="2">
        <f t="shared" si="3"/>
        <v>0</v>
      </c>
    </row>
    <row r="18" spans="1:10" ht="87.75" customHeight="1" x14ac:dyDescent="0.25">
      <c r="A18" s="1" t="s">
        <v>60</v>
      </c>
      <c r="B18" s="1" t="s">
        <v>17</v>
      </c>
      <c r="C18" s="1" t="s">
        <v>61</v>
      </c>
      <c r="D18" s="1" t="s">
        <v>62</v>
      </c>
      <c r="E18" s="1" t="s">
        <v>63</v>
      </c>
      <c r="F18" s="2">
        <v>99</v>
      </c>
      <c r="G18" s="3">
        <v>0</v>
      </c>
      <c r="H18" s="3"/>
      <c r="I18" s="2">
        <f t="shared" si="2"/>
        <v>0</v>
      </c>
      <c r="J18" s="2">
        <f t="shared" si="3"/>
        <v>0</v>
      </c>
    </row>
    <row r="19" spans="1:10" ht="87.75" customHeight="1" x14ac:dyDescent="0.25">
      <c r="A19" s="1" t="s">
        <v>64</v>
      </c>
      <c r="B19" s="1" t="s">
        <v>17</v>
      </c>
      <c r="C19" s="1" t="s">
        <v>65</v>
      </c>
      <c r="D19" s="1" t="s">
        <v>66</v>
      </c>
      <c r="E19" s="1" t="s">
        <v>63</v>
      </c>
      <c r="F19" s="2">
        <v>34</v>
      </c>
      <c r="G19" s="3">
        <v>0</v>
      </c>
      <c r="H19" s="3"/>
      <c r="I19" s="2">
        <f t="shared" si="2"/>
        <v>0</v>
      </c>
      <c r="J19" s="2">
        <f t="shared" si="3"/>
        <v>0</v>
      </c>
    </row>
    <row r="20" spans="1:10" ht="87.75" customHeight="1" x14ac:dyDescent="0.25">
      <c r="A20" s="1" t="s">
        <v>67</v>
      </c>
      <c r="B20" s="1" t="s">
        <v>42</v>
      </c>
      <c r="C20" s="1" t="s">
        <v>68</v>
      </c>
      <c r="D20" s="1" t="s">
        <v>69</v>
      </c>
      <c r="E20" s="1" t="s">
        <v>70</v>
      </c>
      <c r="F20" s="2">
        <v>13</v>
      </c>
      <c r="G20" s="3">
        <v>0</v>
      </c>
      <c r="H20" s="3"/>
      <c r="I20" s="2">
        <f t="shared" si="2"/>
        <v>0</v>
      </c>
      <c r="J20" s="2">
        <f t="shared" si="3"/>
        <v>0</v>
      </c>
    </row>
    <row r="21" spans="1:10" ht="80.650000000000006" customHeight="1" x14ac:dyDescent="0.25">
      <c r="A21" s="1" t="s">
        <v>71</v>
      </c>
      <c r="B21" s="1" t="s">
        <v>17</v>
      </c>
      <c r="C21" s="1" t="s">
        <v>72</v>
      </c>
      <c r="D21" s="1" t="s">
        <v>73</v>
      </c>
      <c r="E21" s="1" t="s">
        <v>63</v>
      </c>
      <c r="F21" s="2">
        <v>92.04</v>
      </c>
      <c r="G21" s="3">
        <v>0</v>
      </c>
      <c r="H21" s="3"/>
      <c r="I21" s="2">
        <f t="shared" si="2"/>
        <v>0</v>
      </c>
      <c r="J21" s="2">
        <f t="shared" si="3"/>
        <v>0</v>
      </c>
    </row>
    <row r="22" spans="1:10" ht="92.25" customHeight="1" x14ac:dyDescent="0.25">
      <c r="A22" s="1" t="s">
        <v>74</v>
      </c>
      <c r="B22" s="1" t="s">
        <v>42</v>
      </c>
      <c r="C22" s="1" t="s">
        <v>75</v>
      </c>
      <c r="D22" s="1" t="s">
        <v>76</v>
      </c>
      <c r="E22" s="1" t="s">
        <v>63</v>
      </c>
      <c r="F22" s="2">
        <v>139.93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ht="42.75" customHeight="1" x14ac:dyDescent="0.25">
      <c r="A23" s="1" t="s">
        <v>77</v>
      </c>
      <c r="B23" s="1" t="s">
        <v>42</v>
      </c>
      <c r="C23" s="1" t="s">
        <v>78</v>
      </c>
      <c r="D23" s="1" t="s">
        <v>79</v>
      </c>
      <c r="E23" s="1" t="s">
        <v>59</v>
      </c>
      <c r="F23" s="2">
        <v>12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ht="54" customHeight="1" x14ac:dyDescent="0.25">
      <c r="A24" s="1" t="s">
        <v>80</v>
      </c>
      <c r="B24" s="1" t="s">
        <v>17</v>
      </c>
      <c r="C24" s="1" t="s">
        <v>81</v>
      </c>
      <c r="D24" s="1" t="s">
        <v>82</v>
      </c>
      <c r="E24" s="1" t="s">
        <v>55</v>
      </c>
      <c r="F24" s="2">
        <v>12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ht="54" customHeight="1" x14ac:dyDescent="0.25">
      <c r="A25" s="1" t="s">
        <v>83</v>
      </c>
      <c r="B25" s="1" t="s">
        <v>17</v>
      </c>
      <c r="C25" s="1" t="s">
        <v>84</v>
      </c>
      <c r="D25" s="1" t="s">
        <v>85</v>
      </c>
      <c r="E25" s="1" t="s">
        <v>55</v>
      </c>
      <c r="F25" s="2">
        <v>1</v>
      </c>
      <c r="G25" s="3">
        <v>0</v>
      </c>
      <c r="H25" s="3"/>
      <c r="I25" s="2">
        <f t="shared" si="2"/>
        <v>0</v>
      </c>
      <c r="J25" s="2">
        <f t="shared" si="3"/>
        <v>0</v>
      </c>
    </row>
    <row r="26" spans="1:10" ht="68.45" customHeight="1" x14ac:dyDescent="0.25">
      <c r="A26" s="1" t="s">
        <v>86</v>
      </c>
      <c r="B26" s="1" t="s">
        <v>17</v>
      </c>
      <c r="C26" s="1" t="s">
        <v>87</v>
      </c>
      <c r="D26" s="1" t="s">
        <v>88</v>
      </c>
      <c r="E26" s="1" t="s">
        <v>55</v>
      </c>
      <c r="F26" s="2">
        <v>8</v>
      </c>
      <c r="G26" s="3">
        <v>0</v>
      </c>
      <c r="H26" s="3"/>
      <c r="I26" s="2">
        <f t="shared" si="2"/>
        <v>0</v>
      </c>
      <c r="J26" s="2">
        <f t="shared" si="3"/>
        <v>0</v>
      </c>
    </row>
    <row r="27" spans="1:10" ht="61.7" customHeight="1" x14ac:dyDescent="0.25">
      <c r="A27" s="1" t="s">
        <v>89</v>
      </c>
      <c r="B27" s="1" t="s">
        <v>17</v>
      </c>
      <c r="C27" s="1" t="s">
        <v>90</v>
      </c>
      <c r="D27" s="1" t="s">
        <v>91</v>
      </c>
      <c r="E27" s="1" t="s">
        <v>55</v>
      </c>
      <c r="F27" s="2">
        <v>2</v>
      </c>
      <c r="G27" s="3">
        <v>0</v>
      </c>
      <c r="H27" s="3"/>
      <c r="I27" s="2">
        <f t="shared" si="2"/>
        <v>0</v>
      </c>
      <c r="J27" s="2">
        <f t="shared" si="3"/>
        <v>0</v>
      </c>
    </row>
    <row r="28" spans="1:10" ht="63.4" customHeight="1" x14ac:dyDescent="0.25">
      <c r="A28" s="1" t="s">
        <v>92</v>
      </c>
      <c r="B28" s="1" t="s">
        <v>17</v>
      </c>
      <c r="C28" s="1" t="s">
        <v>93</v>
      </c>
      <c r="D28" s="1" t="s">
        <v>94</v>
      </c>
      <c r="E28" s="1" t="s">
        <v>55</v>
      </c>
      <c r="F28" s="2">
        <v>4</v>
      </c>
      <c r="G28" s="3">
        <v>0</v>
      </c>
      <c r="H28" s="3"/>
      <c r="I28" s="2">
        <f t="shared" si="2"/>
        <v>0</v>
      </c>
      <c r="J28" s="2">
        <f t="shared" si="3"/>
        <v>0</v>
      </c>
    </row>
    <row r="29" spans="1:10" ht="45.95" customHeight="1" x14ac:dyDescent="0.25">
      <c r="A29" s="1" t="s">
        <v>95</v>
      </c>
      <c r="B29" s="1" t="s">
        <v>17</v>
      </c>
      <c r="C29" s="1" t="s">
        <v>96</v>
      </c>
      <c r="D29" s="1" t="s">
        <v>97</v>
      </c>
      <c r="E29" s="1" t="s">
        <v>55</v>
      </c>
      <c r="F29" s="2">
        <v>2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ht="100.35" customHeight="1" x14ac:dyDescent="0.25">
      <c r="A30" s="1" t="s">
        <v>98</v>
      </c>
      <c r="B30" s="1" t="s">
        <v>17</v>
      </c>
      <c r="C30" s="1" t="s">
        <v>99</v>
      </c>
      <c r="D30" s="1" t="s">
        <v>100</v>
      </c>
      <c r="E30" s="1" t="s">
        <v>101</v>
      </c>
      <c r="F30" s="2">
        <v>133</v>
      </c>
      <c r="G30" s="3">
        <v>0</v>
      </c>
      <c r="H30" s="3"/>
      <c r="I30" s="2">
        <f t="shared" si="2"/>
        <v>0</v>
      </c>
      <c r="J30" s="2">
        <f t="shared" si="3"/>
        <v>0</v>
      </c>
    </row>
    <row r="31" spans="1:10" ht="106.7" customHeight="1" x14ac:dyDescent="0.25">
      <c r="A31" s="1" t="s">
        <v>102</v>
      </c>
      <c r="B31" s="1" t="s">
        <v>17</v>
      </c>
      <c r="C31" s="1" t="s">
        <v>103</v>
      </c>
      <c r="D31" s="1" t="s">
        <v>104</v>
      </c>
      <c r="E31" s="1" t="s">
        <v>101</v>
      </c>
      <c r="F31" s="2">
        <v>122</v>
      </c>
      <c r="G31" s="3">
        <v>0</v>
      </c>
      <c r="H31" s="3"/>
      <c r="I31" s="2">
        <f t="shared" si="2"/>
        <v>0</v>
      </c>
      <c r="J31" s="2">
        <f t="shared" si="3"/>
        <v>0</v>
      </c>
    </row>
    <row r="32" spans="1:10" x14ac:dyDescent="0.25">
      <c r="A32" s="1" t="s">
        <v>105</v>
      </c>
      <c r="B32" s="1"/>
      <c r="C32" s="1"/>
      <c r="D32" s="1" t="s">
        <v>106</v>
      </c>
    </row>
    <row r="33" spans="1:10" ht="50.45" customHeight="1" x14ac:dyDescent="0.25">
      <c r="A33" s="1" t="s">
        <v>107</v>
      </c>
      <c r="B33" s="1" t="s">
        <v>17</v>
      </c>
      <c r="C33" s="1" t="s">
        <v>108</v>
      </c>
      <c r="D33" s="1" t="s">
        <v>109</v>
      </c>
      <c r="E33" s="1" t="s">
        <v>63</v>
      </c>
      <c r="F33" s="2">
        <v>85</v>
      </c>
      <c r="G33" s="3">
        <v>0</v>
      </c>
      <c r="H33" s="3"/>
      <c r="I33" s="2">
        <f t="shared" ref="I33:I39" si="4">ROUND(G33*(1 + H33/100),2)</f>
        <v>0</v>
      </c>
      <c r="J33" s="2">
        <f t="shared" ref="J33:J39" si="5">ROUND(F33*I33,2)</f>
        <v>0</v>
      </c>
    </row>
    <row r="34" spans="1:10" ht="49.15" customHeight="1" x14ac:dyDescent="0.25">
      <c r="A34" s="1" t="s">
        <v>110</v>
      </c>
      <c r="B34" s="1" t="s">
        <v>17</v>
      </c>
      <c r="C34" s="1" t="s">
        <v>111</v>
      </c>
      <c r="D34" s="1" t="s">
        <v>112</v>
      </c>
      <c r="E34" s="1" t="s">
        <v>55</v>
      </c>
      <c r="F34" s="2">
        <v>5</v>
      </c>
      <c r="G34" s="3">
        <v>0</v>
      </c>
      <c r="H34" s="3"/>
      <c r="I34" s="2">
        <f t="shared" si="4"/>
        <v>0</v>
      </c>
      <c r="J34" s="2">
        <f t="shared" si="5"/>
        <v>0</v>
      </c>
    </row>
    <row r="35" spans="1:10" ht="49.5" customHeight="1" x14ac:dyDescent="0.25">
      <c r="A35" s="1" t="s">
        <v>113</v>
      </c>
      <c r="B35" s="1" t="s">
        <v>17</v>
      </c>
      <c r="C35" s="1" t="s">
        <v>114</v>
      </c>
      <c r="D35" s="1" t="s">
        <v>115</v>
      </c>
      <c r="E35" s="1" t="s">
        <v>55</v>
      </c>
      <c r="F35" s="2">
        <v>3</v>
      </c>
      <c r="G35" s="3">
        <v>0</v>
      </c>
      <c r="H35" s="3"/>
      <c r="I35" s="2">
        <f t="shared" si="4"/>
        <v>0</v>
      </c>
      <c r="J35" s="2">
        <f t="shared" si="5"/>
        <v>0</v>
      </c>
    </row>
    <row r="36" spans="1:10" ht="65.650000000000006" customHeight="1" x14ac:dyDescent="0.25">
      <c r="A36" s="1" t="s">
        <v>116</v>
      </c>
      <c r="B36" s="1" t="s">
        <v>17</v>
      </c>
      <c r="C36" s="1" t="s">
        <v>117</v>
      </c>
      <c r="D36" s="1" t="s">
        <v>118</v>
      </c>
      <c r="E36" s="1" t="s">
        <v>55</v>
      </c>
      <c r="F36" s="2">
        <v>3</v>
      </c>
      <c r="G36" s="3">
        <v>0</v>
      </c>
      <c r="H36" s="3"/>
      <c r="I36" s="2">
        <f t="shared" si="4"/>
        <v>0</v>
      </c>
      <c r="J36" s="2">
        <f t="shared" si="5"/>
        <v>0</v>
      </c>
    </row>
    <row r="37" spans="1:10" ht="31.9" customHeight="1" x14ac:dyDescent="0.25">
      <c r="A37" s="1" t="s">
        <v>119</v>
      </c>
      <c r="B37" s="1" t="s">
        <v>17</v>
      </c>
      <c r="C37" s="1" t="s">
        <v>120</v>
      </c>
      <c r="D37" s="1" t="s">
        <v>121</v>
      </c>
      <c r="E37" s="1" t="s">
        <v>55</v>
      </c>
      <c r="F37" s="2">
        <v>2</v>
      </c>
      <c r="G37" s="3">
        <v>0</v>
      </c>
      <c r="H37" s="3"/>
      <c r="I37" s="2">
        <f t="shared" si="4"/>
        <v>0</v>
      </c>
      <c r="J37" s="2">
        <f t="shared" si="5"/>
        <v>0</v>
      </c>
    </row>
    <row r="38" spans="1:10" ht="96.75" customHeight="1" x14ac:dyDescent="0.25">
      <c r="A38" s="1" t="s">
        <v>122</v>
      </c>
      <c r="B38" s="1" t="s">
        <v>17</v>
      </c>
      <c r="C38" s="1" t="s">
        <v>123</v>
      </c>
      <c r="D38" s="1" t="s">
        <v>124</v>
      </c>
      <c r="E38" s="1" t="s">
        <v>101</v>
      </c>
      <c r="F38" s="2">
        <v>42.5</v>
      </c>
      <c r="G38" s="3">
        <v>0</v>
      </c>
      <c r="H38" s="3"/>
      <c r="I38" s="2">
        <f t="shared" si="4"/>
        <v>0</v>
      </c>
      <c r="J38" s="2">
        <f t="shared" si="5"/>
        <v>0</v>
      </c>
    </row>
    <row r="39" spans="1:10" ht="104.45" customHeight="1" x14ac:dyDescent="0.25">
      <c r="A39" s="1" t="s">
        <v>125</v>
      </c>
      <c r="B39" s="1" t="s">
        <v>17</v>
      </c>
      <c r="C39" s="1" t="s">
        <v>126</v>
      </c>
      <c r="D39" s="1" t="s">
        <v>127</v>
      </c>
      <c r="E39" s="1" t="s">
        <v>101</v>
      </c>
      <c r="F39" s="2">
        <v>41.5</v>
      </c>
      <c r="G39" s="3">
        <v>0</v>
      </c>
      <c r="H39" s="3"/>
      <c r="I39" s="2">
        <f t="shared" si="4"/>
        <v>0</v>
      </c>
      <c r="J39" s="2">
        <f t="shared" si="5"/>
        <v>0</v>
      </c>
    </row>
    <row r="40" spans="1:10" x14ac:dyDescent="0.25">
      <c r="A40" s="1" t="s">
        <v>128</v>
      </c>
      <c r="B40" s="1"/>
      <c r="C40" s="1"/>
      <c r="D40" s="1" t="s">
        <v>129</v>
      </c>
    </row>
    <row r="41" spans="1:10" x14ac:dyDescent="0.25">
      <c r="A41" s="1" t="s">
        <v>130</v>
      </c>
      <c r="B41" s="1"/>
      <c r="C41" s="1"/>
      <c r="D41" s="1" t="s">
        <v>131</v>
      </c>
    </row>
    <row r="42" spans="1:10" ht="101.65" customHeight="1" x14ac:dyDescent="0.25">
      <c r="A42" s="1" t="s">
        <v>132</v>
      </c>
      <c r="B42" s="1" t="s">
        <v>42</v>
      </c>
      <c r="C42" s="1" t="s">
        <v>133</v>
      </c>
      <c r="D42" s="1" t="s">
        <v>134</v>
      </c>
      <c r="E42" s="1" t="s">
        <v>59</v>
      </c>
      <c r="F42" s="2">
        <v>1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ht="97.15" customHeight="1" x14ac:dyDescent="0.25">
      <c r="A43" s="1" t="s">
        <v>135</v>
      </c>
      <c r="B43" s="1" t="s">
        <v>42</v>
      </c>
      <c r="C43" s="1" t="s">
        <v>136</v>
      </c>
      <c r="D43" s="1" t="s">
        <v>137</v>
      </c>
      <c r="E43" s="1" t="s">
        <v>59</v>
      </c>
      <c r="F43" s="2">
        <v>2</v>
      </c>
      <c r="G43" s="3">
        <v>0</v>
      </c>
      <c r="H43" s="3"/>
      <c r="I43" s="2">
        <f>ROUND(G43*(1 + H43/100),2)</f>
        <v>0</v>
      </c>
      <c r="J43" s="2">
        <f>ROUND(F43*I43,2)</f>
        <v>0</v>
      </c>
    </row>
    <row r="44" spans="1:10" x14ac:dyDescent="0.25">
      <c r="A44" s="1" t="s">
        <v>138</v>
      </c>
      <c r="B44" s="1"/>
      <c r="C44" s="1"/>
      <c r="D44" s="1" t="s">
        <v>139</v>
      </c>
    </row>
    <row r="45" spans="1:10" ht="63" customHeight="1" x14ac:dyDescent="0.25">
      <c r="A45" s="1" t="s">
        <v>140</v>
      </c>
      <c r="B45" s="1" t="s">
        <v>17</v>
      </c>
      <c r="C45" s="1" t="s">
        <v>141</v>
      </c>
      <c r="D45" s="1" t="s">
        <v>142</v>
      </c>
      <c r="E45" s="1" t="s">
        <v>63</v>
      </c>
      <c r="F45" s="2">
        <v>14.1</v>
      </c>
      <c r="G45" s="3">
        <v>0</v>
      </c>
      <c r="H45" s="3"/>
      <c r="I45" s="2">
        <f t="shared" ref="I45:I54" si="6">ROUND(G45*(1 + H45/100),2)</f>
        <v>0</v>
      </c>
      <c r="J45" s="2">
        <f t="shared" ref="J45:J54" si="7">ROUND(F45*I45,2)</f>
        <v>0</v>
      </c>
    </row>
    <row r="46" spans="1:10" ht="61.15" customHeight="1" x14ac:dyDescent="0.25">
      <c r="A46" s="1" t="s">
        <v>143</v>
      </c>
      <c r="B46" s="1" t="s">
        <v>17</v>
      </c>
      <c r="C46" s="1" t="s">
        <v>141</v>
      </c>
      <c r="D46" s="1" t="s">
        <v>144</v>
      </c>
      <c r="E46" s="1" t="s">
        <v>63</v>
      </c>
      <c r="F46" s="2">
        <v>14.1</v>
      </c>
      <c r="G46" s="3">
        <v>0</v>
      </c>
      <c r="H46" s="3"/>
      <c r="I46" s="2">
        <f t="shared" si="6"/>
        <v>0</v>
      </c>
      <c r="J46" s="2">
        <f t="shared" si="7"/>
        <v>0</v>
      </c>
    </row>
    <row r="47" spans="1:10" ht="60.75" customHeight="1" x14ac:dyDescent="0.25">
      <c r="A47" s="1" t="s">
        <v>145</v>
      </c>
      <c r="B47" s="1" t="s">
        <v>17</v>
      </c>
      <c r="C47" s="1" t="s">
        <v>141</v>
      </c>
      <c r="D47" s="1" t="s">
        <v>146</v>
      </c>
      <c r="E47" s="1" t="s">
        <v>63</v>
      </c>
      <c r="F47" s="2">
        <v>14.1</v>
      </c>
      <c r="G47" s="3">
        <v>0</v>
      </c>
      <c r="H47" s="3"/>
      <c r="I47" s="2">
        <f t="shared" si="6"/>
        <v>0</v>
      </c>
      <c r="J47" s="2">
        <f t="shared" si="7"/>
        <v>0</v>
      </c>
    </row>
    <row r="48" spans="1:10" ht="64.349999999999994" customHeight="1" x14ac:dyDescent="0.25">
      <c r="A48" s="1" t="s">
        <v>147</v>
      </c>
      <c r="B48" s="1" t="s">
        <v>17</v>
      </c>
      <c r="C48" s="1" t="s">
        <v>141</v>
      </c>
      <c r="D48" s="1" t="s">
        <v>148</v>
      </c>
      <c r="E48" s="1" t="s">
        <v>63</v>
      </c>
      <c r="F48" s="2">
        <v>0.6</v>
      </c>
      <c r="G48" s="3">
        <v>0</v>
      </c>
      <c r="H48" s="3"/>
      <c r="I48" s="2">
        <f t="shared" si="6"/>
        <v>0</v>
      </c>
      <c r="J48" s="2">
        <f t="shared" si="7"/>
        <v>0</v>
      </c>
    </row>
    <row r="49" spans="1:10" ht="62.1" customHeight="1" x14ac:dyDescent="0.25">
      <c r="A49" s="1" t="s">
        <v>149</v>
      </c>
      <c r="B49" s="1" t="s">
        <v>17</v>
      </c>
      <c r="C49" s="1" t="s">
        <v>141</v>
      </c>
      <c r="D49" s="1" t="s">
        <v>150</v>
      </c>
      <c r="E49" s="1" t="s">
        <v>63</v>
      </c>
      <c r="F49" s="2">
        <v>14.1</v>
      </c>
      <c r="G49" s="3">
        <v>0</v>
      </c>
      <c r="H49" s="3"/>
      <c r="I49" s="2">
        <f t="shared" si="6"/>
        <v>0</v>
      </c>
      <c r="J49" s="2">
        <f t="shared" si="7"/>
        <v>0</v>
      </c>
    </row>
    <row r="50" spans="1:10" ht="62.65" customHeight="1" x14ac:dyDescent="0.25">
      <c r="A50" s="1" t="s">
        <v>151</v>
      </c>
      <c r="B50" s="1" t="s">
        <v>17</v>
      </c>
      <c r="C50" s="1" t="s">
        <v>152</v>
      </c>
      <c r="D50" s="1" t="s">
        <v>153</v>
      </c>
      <c r="E50" s="1" t="s">
        <v>63</v>
      </c>
      <c r="F50" s="2">
        <v>136.19</v>
      </c>
      <c r="G50" s="3">
        <v>0</v>
      </c>
      <c r="H50" s="3"/>
      <c r="I50" s="2">
        <f t="shared" si="6"/>
        <v>0</v>
      </c>
      <c r="J50" s="2">
        <f t="shared" si="7"/>
        <v>0</v>
      </c>
    </row>
    <row r="51" spans="1:10" ht="60.75" customHeight="1" x14ac:dyDescent="0.25">
      <c r="A51" s="1" t="s">
        <v>154</v>
      </c>
      <c r="B51" s="1" t="s">
        <v>17</v>
      </c>
      <c r="C51" s="1" t="s">
        <v>152</v>
      </c>
      <c r="D51" s="1" t="s">
        <v>155</v>
      </c>
      <c r="E51" s="1" t="s">
        <v>63</v>
      </c>
      <c r="F51" s="2">
        <v>57.8</v>
      </c>
      <c r="G51" s="3">
        <v>0</v>
      </c>
      <c r="H51" s="3"/>
      <c r="I51" s="2">
        <f t="shared" si="6"/>
        <v>0</v>
      </c>
      <c r="J51" s="2">
        <f t="shared" si="7"/>
        <v>0</v>
      </c>
    </row>
    <row r="52" spans="1:10" ht="60.4" customHeight="1" x14ac:dyDescent="0.25">
      <c r="A52" s="1" t="s">
        <v>156</v>
      </c>
      <c r="B52" s="1" t="s">
        <v>17</v>
      </c>
      <c r="C52" s="1" t="s">
        <v>152</v>
      </c>
      <c r="D52" s="1" t="s">
        <v>157</v>
      </c>
      <c r="E52" s="1" t="s">
        <v>63</v>
      </c>
      <c r="F52" s="2">
        <v>31.2</v>
      </c>
      <c r="G52" s="3">
        <v>0</v>
      </c>
      <c r="H52" s="3"/>
      <c r="I52" s="2">
        <f t="shared" si="6"/>
        <v>0</v>
      </c>
      <c r="J52" s="2">
        <f t="shared" si="7"/>
        <v>0</v>
      </c>
    </row>
    <row r="53" spans="1:10" ht="63.95" customHeight="1" x14ac:dyDescent="0.25">
      <c r="A53" s="1" t="s">
        <v>158</v>
      </c>
      <c r="B53" s="1" t="s">
        <v>17</v>
      </c>
      <c r="C53" s="1" t="s">
        <v>152</v>
      </c>
      <c r="D53" s="1" t="s">
        <v>159</v>
      </c>
      <c r="E53" s="1" t="s">
        <v>63</v>
      </c>
      <c r="F53" s="2">
        <v>136.19</v>
      </c>
      <c r="G53" s="3">
        <v>0</v>
      </c>
      <c r="H53" s="3"/>
      <c r="I53" s="2">
        <f t="shared" si="6"/>
        <v>0</v>
      </c>
      <c r="J53" s="2">
        <f t="shared" si="7"/>
        <v>0</v>
      </c>
    </row>
    <row r="54" spans="1:10" ht="61.7" customHeight="1" x14ac:dyDescent="0.25">
      <c r="A54" s="1" t="s">
        <v>160</v>
      </c>
      <c r="B54" s="1" t="s">
        <v>17</v>
      </c>
      <c r="C54" s="1" t="s">
        <v>152</v>
      </c>
      <c r="D54" s="1" t="s">
        <v>161</v>
      </c>
      <c r="E54" s="1" t="s">
        <v>63</v>
      </c>
      <c r="F54" s="2">
        <v>47.2</v>
      </c>
      <c r="G54" s="3">
        <v>0</v>
      </c>
      <c r="H54" s="3"/>
      <c r="I54" s="2">
        <f t="shared" si="6"/>
        <v>0</v>
      </c>
      <c r="J54" s="2">
        <f t="shared" si="7"/>
        <v>0</v>
      </c>
    </row>
    <row r="55" spans="1:10" x14ac:dyDescent="0.25">
      <c r="A55" s="1" t="s">
        <v>162</v>
      </c>
      <c r="B55" s="1"/>
      <c r="C55" s="1"/>
      <c r="D55" s="1" t="s">
        <v>163</v>
      </c>
    </row>
    <row r="56" spans="1:10" ht="94.9" customHeight="1" x14ac:dyDescent="0.25">
      <c r="A56" s="1" t="s">
        <v>164</v>
      </c>
      <c r="B56" s="1" t="s">
        <v>42</v>
      </c>
      <c r="C56" s="1" t="s">
        <v>165</v>
      </c>
      <c r="D56" s="1" t="s">
        <v>166</v>
      </c>
      <c r="E56" s="1" t="s">
        <v>59</v>
      </c>
      <c r="F56" s="2">
        <v>5</v>
      </c>
      <c r="G56" s="3">
        <v>0</v>
      </c>
      <c r="H56" s="3"/>
      <c r="I56" s="2">
        <f>ROUND(G56*(1 + H56/100),2)</f>
        <v>0</v>
      </c>
      <c r="J56" s="2">
        <f>ROUND(F56*I56,2)</f>
        <v>0</v>
      </c>
    </row>
    <row r="57" spans="1:10" ht="87.75" customHeight="1" x14ac:dyDescent="0.25">
      <c r="A57" s="1" t="s">
        <v>167</v>
      </c>
      <c r="B57" s="1" t="s">
        <v>42</v>
      </c>
      <c r="C57" s="1" t="s">
        <v>168</v>
      </c>
      <c r="D57" s="1" t="s">
        <v>169</v>
      </c>
      <c r="E57" s="1" t="s">
        <v>59</v>
      </c>
      <c r="F57" s="2">
        <v>63</v>
      </c>
      <c r="G57" s="3">
        <v>0</v>
      </c>
      <c r="H57" s="3"/>
      <c r="I57" s="2">
        <f>ROUND(G57*(1 + H57/100),2)</f>
        <v>0</v>
      </c>
      <c r="J57" s="2">
        <f>ROUND(F57*I57,2)</f>
        <v>0</v>
      </c>
    </row>
    <row r="58" spans="1:10" x14ac:dyDescent="0.25">
      <c r="A58" s="1" t="s">
        <v>170</v>
      </c>
      <c r="B58" s="1"/>
      <c r="C58" s="1"/>
      <c r="D58" s="1" t="s">
        <v>171</v>
      </c>
    </row>
    <row r="59" spans="1:10" ht="41.85" customHeight="1" x14ac:dyDescent="0.25">
      <c r="A59" s="1" t="s">
        <v>172</v>
      </c>
      <c r="B59" s="1" t="s">
        <v>17</v>
      </c>
      <c r="C59" s="1" t="s">
        <v>173</v>
      </c>
      <c r="D59" s="1" t="s">
        <v>174</v>
      </c>
      <c r="E59" s="1" t="s">
        <v>55</v>
      </c>
      <c r="F59" s="2">
        <v>4</v>
      </c>
      <c r="G59" s="3">
        <v>0</v>
      </c>
      <c r="H59" s="3"/>
      <c r="I59" s="2">
        <f>ROUND(G59*(1 + H59/100),2)</f>
        <v>0</v>
      </c>
      <c r="J59" s="2">
        <f>ROUND(F59*I59,2)</f>
        <v>0</v>
      </c>
    </row>
    <row r="60" spans="1:10" ht="59.85" customHeight="1" x14ac:dyDescent="0.25">
      <c r="A60" s="1" t="s">
        <v>175</v>
      </c>
      <c r="B60" s="1" t="s">
        <v>42</v>
      </c>
      <c r="C60" s="1" t="s">
        <v>176</v>
      </c>
      <c r="D60" s="1" t="s">
        <v>177</v>
      </c>
      <c r="E60" s="1" t="s">
        <v>49</v>
      </c>
      <c r="F60" s="2">
        <v>2</v>
      </c>
      <c r="G60" s="3">
        <v>0</v>
      </c>
      <c r="H60" s="3"/>
      <c r="I60" s="2">
        <f>ROUND(G60*(1 + H60/100),2)</f>
        <v>0</v>
      </c>
      <c r="J60" s="2">
        <f>ROUND(F60*I60,2)</f>
        <v>0</v>
      </c>
    </row>
    <row r="61" spans="1:10" ht="45.95" customHeight="1" x14ac:dyDescent="0.25">
      <c r="A61" s="1" t="s">
        <v>178</v>
      </c>
      <c r="B61" s="1" t="s">
        <v>42</v>
      </c>
      <c r="C61" s="1" t="s">
        <v>179</v>
      </c>
      <c r="D61" s="1" t="s">
        <v>180</v>
      </c>
      <c r="E61" s="1" t="s">
        <v>59</v>
      </c>
      <c r="F61" s="2">
        <v>4</v>
      </c>
      <c r="G61" s="3">
        <v>0</v>
      </c>
      <c r="H61" s="3"/>
      <c r="I61" s="2">
        <f>ROUND(G61*(1 + H61/100),2)</f>
        <v>0</v>
      </c>
      <c r="J61" s="2">
        <f>ROUND(F61*I61,2)</f>
        <v>0</v>
      </c>
    </row>
    <row r="62" spans="1:10" ht="35.65" customHeight="1" x14ac:dyDescent="0.25">
      <c r="A62" s="1" t="s">
        <v>181</v>
      </c>
      <c r="B62" s="1" t="s">
        <v>42</v>
      </c>
      <c r="C62" s="1" t="s">
        <v>182</v>
      </c>
      <c r="D62" s="1" t="s">
        <v>183</v>
      </c>
      <c r="E62" s="1" t="s">
        <v>59</v>
      </c>
      <c r="F62" s="2">
        <v>4</v>
      </c>
      <c r="G62" s="3">
        <v>0</v>
      </c>
      <c r="H62" s="3"/>
      <c r="I62" s="2">
        <f>ROUND(G62*(1 + H62/100),2)</f>
        <v>0</v>
      </c>
      <c r="J62" s="2">
        <f>ROUND(F62*I62,2)</f>
        <v>0</v>
      </c>
    </row>
    <row r="63" spans="1:10" ht="47.25" customHeight="1" x14ac:dyDescent="0.25">
      <c r="A63" s="1" t="s">
        <v>184</v>
      </c>
      <c r="B63" s="1" t="s">
        <v>42</v>
      </c>
      <c r="C63" s="1" t="s">
        <v>185</v>
      </c>
      <c r="D63" s="1" t="s">
        <v>186</v>
      </c>
      <c r="E63" s="1" t="s">
        <v>59</v>
      </c>
      <c r="F63" s="2">
        <v>4</v>
      </c>
      <c r="G63" s="3">
        <v>0</v>
      </c>
      <c r="H63" s="3"/>
      <c r="I63" s="2">
        <f>ROUND(G63*(1 + H63/100),2)</f>
        <v>0</v>
      </c>
      <c r="J63" s="2">
        <f>ROUND(F63*I63,2)</f>
        <v>0</v>
      </c>
    </row>
    <row r="64" spans="1:10" x14ac:dyDescent="0.25">
      <c r="A64" s="1" t="s">
        <v>187</v>
      </c>
      <c r="B64" s="1"/>
      <c r="C64" s="1"/>
      <c r="D64" s="1" t="s">
        <v>188</v>
      </c>
    </row>
    <row r="65" spans="1:10" ht="64.900000000000006" customHeight="1" x14ac:dyDescent="0.25">
      <c r="A65" s="1" t="s">
        <v>189</v>
      </c>
      <c r="B65" s="1" t="s">
        <v>17</v>
      </c>
      <c r="C65" s="1" t="s">
        <v>190</v>
      </c>
      <c r="D65" s="1" t="s">
        <v>191</v>
      </c>
      <c r="E65" s="1" t="s">
        <v>63</v>
      </c>
      <c r="F65" s="2">
        <v>869.6</v>
      </c>
      <c r="G65" s="3">
        <v>0</v>
      </c>
      <c r="H65" s="3"/>
      <c r="I65" s="2">
        <f t="shared" ref="I65:I70" si="8">ROUND(G65*(1 + H65/100),2)</f>
        <v>0</v>
      </c>
      <c r="J65" s="2">
        <f t="shared" ref="J65:J70" si="9">ROUND(F65*I65,2)</f>
        <v>0</v>
      </c>
    </row>
    <row r="66" spans="1:10" ht="63.95" customHeight="1" x14ac:dyDescent="0.25">
      <c r="A66" s="1" t="s">
        <v>192</v>
      </c>
      <c r="B66" s="1" t="s">
        <v>17</v>
      </c>
      <c r="C66" s="1" t="s">
        <v>193</v>
      </c>
      <c r="D66" s="1" t="s">
        <v>194</v>
      </c>
      <c r="E66" s="1" t="s">
        <v>101</v>
      </c>
      <c r="F66" s="2">
        <v>0.5</v>
      </c>
      <c r="G66" s="3">
        <v>0</v>
      </c>
      <c r="H66" s="3"/>
      <c r="I66" s="2">
        <f t="shared" si="8"/>
        <v>0</v>
      </c>
      <c r="J66" s="2">
        <f t="shared" si="9"/>
        <v>0</v>
      </c>
    </row>
    <row r="67" spans="1:10" ht="96.75" customHeight="1" x14ac:dyDescent="0.25">
      <c r="A67" s="1" t="s">
        <v>195</v>
      </c>
      <c r="B67" s="1" t="s">
        <v>17</v>
      </c>
      <c r="C67" s="1" t="s">
        <v>123</v>
      </c>
      <c r="D67" s="1" t="s">
        <v>124</v>
      </c>
      <c r="E67" s="1" t="s">
        <v>101</v>
      </c>
      <c r="F67" s="2">
        <v>217</v>
      </c>
      <c r="G67" s="3">
        <v>0</v>
      </c>
      <c r="H67" s="3"/>
      <c r="I67" s="2">
        <f t="shared" si="8"/>
        <v>0</v>
      </c>
      <c r="J67" s="2">
        <f t="shared" si="9"/>
        <v>0</v>
      </c>
    </row>
    <row r="68" spans="1:10" ht="104.45" customHeight="1" x14ac:dyDescent="0.25">
      <c r="A68" s="1" t="s">
        <v>196</v>
      </c>
      <c r="B68" s="1" t="s">
        <v>17</v>
      </c>
      <c r="C68" s="1" t="s">
        <v>126</v>
      </c>
      <c r="D68" s="1" t="s">
        <v>127</v>
      </c>
      <c r="E68" s="1" t="s">
        <v>101</v>
      </c>
      <c r="F68" s="2">
        <v>215</v>
      </c>
      <c r="G68" s="3">
        <v>0</v>
      </c>
      <c r="H68" s="3"/>
      <c r="I68" s="2">
        <f t="shared" si="8"/>
        <v>0</v>
      </c>
      <c r="J68" s="2">
        <f t="shared" si="9"/>
        <v>0</v>
      </c>
    </row>
    <row r="69" spans="1:10" ht="32.85" customHeight="1" x14ac:dyDescent="0.25">
      <c r="A69" s="1" t="s">
        <v>197</v>
      </c>
      <c r="B69" s="1" t="s">
        <v>42</v>
      </c>
      <c r="C69" s="1" t="s">
        <v>198</v>
      </c>
      <c r="D69" s="1" t="s">
        <v>199</v>
      </c>
      <c r="E69" s="1" t="s">
        <v>200</v>
      </c>
      <c r="F69" s="2">
        <v>2</v>
      </c>
      <c r="G69" s="3">
        <v>0</v>
      </c>
      <c r="H69" s="3"/>
      <c r="I69" s="2">
        <f t="shared" si="8"/>
        <v>0</v>
      </c>
      <c r="J69" s="2">
        <f t="shared" si="9"/>
        <v>0</v>
      </c>
    </row>
    <row r="70" spans="1:10" x14ac:dyDescent="0.25">
      <c r="A70" s="1" t="s">
        <v>201</v>
      </c>
      <c r="B70" s="1" t="s">
        <v>202</v>
      </c>
      <c r="C70" s="1" t="s">
        <v>203</v>
      </c>
      <c r="D70" s="1" t="s">
        <v>204</v>
      </c>
      <c r="E70" s="1" t="s">
        <v>200</v>
      </c>
      <c r="F70" s="2">
        <v>869.6</v>
      </c>
      <c r="G70" s="3">
        <v>0</v>
      </c>
      <c r="H70" s="3"/>
      <c r="I70" s="2">
        <f t="shared" si="8"/>
        <v>0</v>
      </c>
      <c r="J70" s="2">
        <f t="shared" si="9"/>
        <v>0</v>
      </c>
    </row>
    <row r="71" spans="1:10" x14ac:dyDescent="0.25">
      <c r="A71" s="1" t="s">
        <v>205</v>
      </c>
      <c r="B71" s="1"/>
      <c r="C71" s="1"/>
      <c r="D71" s="1" t="s">
        <v>206</v>
      </c>
    </row>
    <row r="72" spans="1:10" ht="76.5" customHeight="1" x14ac:dyDescent="0.25">
      <c r="A72" s="1" t="s">
        <v>207</v>
      </c>
      <c r="B72" s="1" t="s">
        <v>42</v>
      </c>
      <c r="C72" s="1" t="s">
        <v>208</v>
      </c>
      <c r="D72" s="1" t="s">
        <v>209</v>
      </c>
      <c r="E72" s="1" t="s">
        <v>49</v>
      </c>
      <c r="F72" s="2">
        <v>1</v>
      </c>
      <c r="G72" s="3">
        <v>0</v>
      </c>
      <c r="H72" s="3"/>
      <c r="I72" s="2">
        <f>ROUND(G72*(1 + H72/100),2)</f>
        <v>0</v>
      </c>
      <c r="J72" s="2">
        <f>ROUND(F72*I72,2)</f>
        <v>0</v>
      </c>
    </row>
    <row r="73" spans="1:10" ht="76.5" customHeight="1" x14ac:dyDescent="0.25">
      <c r="A73" s="1" t="s">
        <v>210</v>
      </c>
      <c r="B73" s="1" t="s">
        <v>42</v>
      </c>
      <c r="C73" s="1" t="s">
        <v>211</v>
      </c>
      <c r="D73" s="1" t="s">
        <v>212</v>
      </c>
      <c r="E73" s="1" t="s">
        <v>49</v>
      </c>
      <c r="F73" s="2">
        <v>4</v>
      </c>
      <c r="G73" s="3">
        <v>0</v>
      </c>
      <c r="H73" s="3"/>
      <c r="I73" s="2">
        <f>ROUND(G73*(1 + H73/100),2)</f>
        <v>0</v>
      </c>
      <c r="J73" s="2">
        <f>ROUND(F73*I73,2)</f>
        <v>0</v>
      </c>
    </row>
    <row r="74" spans="1:10" ht="50.45" customHeight="1" x14ac:dyDescent="0.25">
      <c r="A74" s="1" t="s">
        <v>213</v>
      </c>
      <c r="B74" s="1" t="s">
        <v>42</v>
      </c>
      <c r="C74" s="1" t="s">
        <v>214</v>
      </c>
      <c r="D74" s="1" t="s">
        <v>215</v>
      </c>
      <c r="E74" s="1" t="s">
        <v>49</v>
      </c>
      <c r="F74" s="2">
        <v>1</v>
      </c>
      <c r="G74" s="3">
        <v>0</v>
      </c>
      <c r="H74" s="3"/>
      <c r="I74" s="2">
        <f>ROUND(G74*(1 + H74/100),2)</f>
        <v>0</v>
      </c>
      <c r="J74" s="2">
        <f>ROUND(F74*I74,2)</f>
        <v>0</v>
      </c>
    </row>
    <row r="75" spans="1:10" x14ac:dyDescent="0.25">
      <c r="A75" s="1" t="s">
        <v>216</v>
      </c>
      <c r="B75" s="1"/>
      <c r="C75" s="1"/>
      <c r="D75" s="1" t="s">
        <v>217</v>
      </c>
    </row>
    <row r="76" spans="1:10" ht="21.6" customHeight="1" x14ac:dyDescent="0.25">
      <c r="A76" s="1" t="s">
        <v>218</v>
      </c>
      <c r="B76" s="1"/>
      <c r="C76" s="1"/>
      <c r="D76" s="1" t="s">
        <v>219</v>
      </c>
    </row>
    <row r="77" spans="1:10" ht="39.200000000000003" customHeight="1" x14ac:dyDescent="0.25">
      <c r="A77" s="1" t="s">
        <v>220</v>
      </c>
      <c r="B77" s="1" t="s">
        <v>17</v>
      </c>
      <c r="C77" s="1" t="s">
        <v>221</v>
      </c>
      <c r="D77" s="1" t="s">
        <v>222</v>
      </c>
      <c r="E77" s="1" t="s">
        <v>29</v>
      </c>
      <c r="F77" s="2">
        <v>1101.04</v>
      </c>
      <c r="G77" s="3">
        <v>0</v>
      </c>
      <c r="H77" s="3"/>
      <c r="I77" s="2">
        <f t="shared" ref="I77:I84" si="10">ROUND(G77*(1 + H77/100),2)</f>
        <v>0</v>
      </c>
      <c r="J77" s="2">
        <f t="shared" ref="J77:J84" si="11">ROUND(F77*I77,2)</f>
        <v>0</v>
      </c>
    </row>
    <row r="78" spans="1:10" ht="75.599999999999994" customHeight="1" x14ac:dyDescent="0.25">
      <c r="A78" s="1" t="s">
        <v>223</v>
      </c>
      <c r="B78" s="1" t="s">
        <v>42</v>
      </c>
      <c r="C78" s="1" t="s">
        <v>224</v>
      </c>
      <c r="D78" s="1" t="s">
        <v>225</v>
      </c>
      <c r="E78" s="1" t="s">
        <v>101</v>
      </c>
      <c r="F78" s="2">
        <v>115.57</v>
      </c>
      <c r="G78" s="3">
        <v>0</v>
      </c>
      <c r="H78" s="3"/>
      <c r="I78" s="2">
        <f t="shared" si="10"/>
        <v>0</v>
      </c>
      <c r="J78" s="2">
        <f t="shared" si="11"/>
        <v>0</v>
      </c>
    </row>
    <row r="79" spans="1:10" ht="95.85" customHeight="1" x14ac:dyDescent="0.25">
      <c r="A79" s="1" t="s">
        <v>226</v>
      </c>
      <c r="B79" s="1" t="s">
        <v>17</v>
      </c>
      <c r="C79" s="1" t="s">
        <v>227</v>
      </c>
      <c r="D79" s="1" t="s">
        <v>228</v>
      </c>
      <c r="E79" s="1" t="s">
        <v>63</v>
      </c>
      <c r="F79" s="2">
        <v>739.53</v>
      </c>
      <c r="G79" s="3">
        <v>0</v>
      </c>
      <c r="H79" s="3"/>
      <c r="I79" s="2">
        <f t="shared" si="10"/>
        <v>0</v>
      </c>
      <c r="J79" s="2">
        <f t="shared" si="11"/>
        <v>0</v>
      </c>
    </row>
    <row r="80" spans="1:10" ht="75.599999999999994" customHeight="1" x14ac:dyDescent="0.25">
      <c r="A80" s="1" t="s">
        <v>229</v>
      </c>
      <c r="B80" s="1" t="s">
        <v>42</v>
      </c>
      <c r="C80" s="1" t="s">
        <v>230</v>
      </c>
      <c r="D80" s="1" t="s">
        <v>231</v>
      </c>
      <c r="E80" s="1" t="s">
        <v>63</v>
      </c>
      <c r="F80" s="2">
        <v>51.43</v>
      </c>
      <c r="G80" s="3">
        <v>0</v>
      </c>
      <c r="H80" s="3"/>
      <c r="I80" s="2">
        <f t="shared" si="10"/>
        <v>0</v>
      </c>
      <c r="J80" s="2">
        <f t="shared" si="11"/>
        <v>0</v>
      </c>
    </row>
    <row r="81" spans="1:10" ht="50.85" customHeight="1" x14ac:dyDescent="0.25">
      <c r="A81" s="1" t="s">
        <v>232</v>
      </c>
      <c r="B81" s="1" t="s">
        <v>17</v>
      </c>
      <c r="C81" s="1" t="s">
        <v>233</v>
      </c>
      <c r="D81" s="1" t="s">
        <v>234</v>
      </c>
      <c r="E81" s="1" t="s">
        <v>29</v>
      </c>
      <c r="F81" s="2">
        <v>555.1</v>
      </c>
      <c r="G81" s="3">
        <v>0</v>
      </c>
      <c r="H81" s="3"/>
      <c r="I81" s="2">
        <f t="shared" si="10"/>
        <v>0</v>
      </c>
      <c r="J81" s="2">
        <f t="shared" si="11"/>
        <v>0</v>
      </c>
    </row>
    <row r="82" spans="1:10" ht="52.15" customHeight="1" x14ac:dyDescent="0.25">
      <c r="A82" s="1" t="s">
        <v>235</v>
      </c>
      <c r="B82" s="1" t="s">
        <v>17</v>
      </c>
      <c r="C82" s="1" t="s">
        <v>236</v>
      </c>
      <c r="D82" s="1" t="s">
        <v>237</v>
      </c>
      <c r="E82" s="1" t="s">
        <v>29</v>
      </c>
      <c r="F82" s="2">
        <v>482.04</v>
      </c>
      <c r="G82" s="3">
        <v>0</v>
      </c>
      <c r="H82" s="3"/>
      <c r="I82" s="2">
        <f t="shared" si="10"/>
        <v>0</v>
      </c>
      <c r="J82" s="2">
        <f t="shared" si="11"/>
        <v>0</v>
      </c>
    </row>
    <row r="83" spans="1:10" ht="58.9" customHeight="1" x14ac:dyDescent="0.25">
      <c r="A83" s="1" t="s">
        <v>238</v>
      </c>
      <c r="B83" s="1" t="s">
        <v>17</v>
      </c>
      <c r="C83" s="1" t="s">
        <v>239</v>
      </c>
      <c r="D83" s="1" t="s">
        <v>240</v>
      </c>
      <c r="E83" s="1" t="s">
        <v>101</v>
      </c>
      <c r="F83" s="2">
        <v>16.149999999999999</v>
      </c>
      <c r="G83" s="3">
        <v>0</v>
      </c>
      <c r="H83" s="3"/>
      <c r="I83" s="2">
        <f t="shared" si="10"/>
        <v>0</v>
      </c>
      <c r="J83" s="2">
        <f t="shared" si="11"/>
        <v>0</v>
      </c>
    </row>
    <row r="84" spans="1:10" ht="53.1" customHeight="1" x14ac:dyDescent="0.25">
      <c r="A84" s="1" t="s">
        <v>241</v>
      </c>
      <c r="B84" s="1" t="s">
        <v>17</v>
      </c>
      <c r="C84" s="1" t="s">
        <v>242</v>
      </c>
      <c r="D84" s="1" t="s">
        <v>243</v>
      </c>
      <c r="E84" s="1" t="s">
        <v>29</v>
      </c>
      <c r="F84" s="2">
        <v>107.68</v>
      </c>
      <c r="G84" s="3">
        <v>0</v>
      </c>
      <c r="H84" s="3"/>
      <c r="I84" s="2">
        <f t="shared" si="10"/>
        <v>0</v>
      </c>
      <c r="J84" s="2">
        <f t="shared" si="11"/>
        <v>0</v>
      </c>
    </row>
    <row r="85" spans="1:10" x14ac:dyDescent="0.25">
      <c r="A85" s="1" t="s">
        <v>244</v>
      </c>
      <c r="B85" s="1"/>
      <c r="C85" s="1"/>
      <c r="D85" s="1" t="s">
        <v>245</v>
      </c>
    </row>
    <row r="86" spans="1:10" ht="39.200000000000003" customHeight="1" x14ac:dyDescent="0.25">
      <c r="A86" s="1" t="s">
        <v>246</v>
      </c>
      <c r="B86" s="1" t="s">
        <v>17</v>
      </c>
      <c r="C86" s="1" t="s">
        <v>221</v>
      </c>
      <c r="D86" s="1" t="s">
        <v>222</v>
      </c>
      <c r="E86" s="1" t="s">
        <v>29</v>
      </c>
      <c r="F86" s="2">
        <v>892.67</v>
      </c>
      <c r="G86" s="3">
        <v>0</v>
      </c>
      <c r="H86" s="3"/>
      <c r="I86" s="2">
        <f>ROUND(G86*(1 + H86/100),2)</f>
        <v>0</v>
      </c>
      <c r="J86" s="2">
        <f>ROUND(F86*I86,2)</f>
        <v>0</v>
      </c>
    </row>
    <row r="87" spans="1:10" ht="75.599999999999994" customHeight="1" x14ac:dyDescent="0.25">
      <c r="A87" s="1" t="s">
        <v>247</v>
      </c>
      <c r="B87" s="1" t="s">
        <v>42</v>
      </c>
      <c r="C87" s="1" t="s">
        <v>224</v>
      </c>
      <c r="D87" s="1" t="s">
        <v>225</v>
      </c>
      <c r="E87" s="1" t="s">
        <v>101</v>
      </c>
      <c r="F87" s="2">
        <v>133.9</v>
      </c>
      <c r="G87" s="3">
        <v>0</v>
      </c>
      <c r="H87" s="3"/>
      <c r="I87" s="2">
        <f>ROUND(G87*(1 + H87/100),2)</f>
        <v>0</v>
      </c>
      <c r="J87" s="2">
        <f>ROUND(F87*I87,2)</f>
        <v>0</v>
      </c>
    </row>
    <row r="88" spans="1:10" ht="95.85" customHeight="1" x14ac:dyDescent="0.25">
      <c r="A88" s="1" t="s">
        <v>248</v>
      </c>
      <c r="B88" s="1" t="s">
        <v>17</v>
      </c>
      <c r="C88" s="1" t="s">
        <v>227</v>
      </c>
      <c r="D88" s="1" t="s">
        <v>228</v>
      </c>
      <c r="E88" s="1" t="s">
        <v>63</v>
      </c>
      <c r="F88" s="2">
        <v>137.33000000000001</v>
      </c>
      <c r="G88" s="3">
        <v>0</v>
      </c>
      <c r="H88" s="3"/>
      <c r="I88" s="2">
        <f>ROUND(G88*(1 + H88/100),2)</f>
        <v>0</v>
      </c>
      <c r="J88" s="2">
        <f>ROUND(F88*I88,2)</f>
        <v>0</v>
      </c>
    </row>
    <row r="89" spans="1:10" ht="50.85" customHeight="1" x14ac:dyDescent="0.25">
      <c r="A89" s="1" t="s">
        <v>249</v>
      </c>
      <c r="B89" s="1" t="s">
        <v>17</v>
      </c>
      <c r="C89" s="1" t="s">
        <v>233</v>
      </c>
      <c r="D89" s="1" t="s">
        <v>234</v>
      </c>
      <c r="E89" s="1" t="s">
        <v>29</v>
      </c>
      <c r="F89" s="2">
        <v>801.33</v>
      </c>
      <c r="G89" s="3">
        <v>0</v>
      </c>
      <c r="H89" s="3"/>
      <c r="I89" s="2">
        <f>ROUND(G89*(1 + H89/100),2)</f>
        <v>0</v>
      </c>
      <c r="J89" s="2">
        <f>ROUND(F89*I89,2)</f>
        <v>0</v>
      </c>
    </row>
    <row r="90" spans="1:10" ht="53.1" customHeight="1" x14ac:dyDescent="0.25">
      <c r="A90" s="1" t="s">
        <v>250</v>
      </c>
      <c r="B90" s="1" t="s">
        <v>17</v>
      </c>
      <c r="C90" s="1" t="s">
        <v>242</v>
      </c>
      <c r="D90" s="1" t="s">
        <v>243</v>
      </c>
      <c r="E90" s="1" t="s">
        <v>29</v>
      </c>
      <c r="F90" s="2">
        <v>91.34</v>
      </c>
      <c r="G90" s="3">
        <v>0</v>
      </c>
      <c r="H90" s="3"/>
      <c r="I90" s="2">
        <f>ROUND(G90*(1 + H90/100),2)</f>
        <v>0</v>
      </c>
      <c r="J90" s="2">
        <f>ROUND(F90*I90,2)</f>
        <v>0</v>
      </c>
    </row>
    <row r="91" spans="1:10" x14ac:dyDescent="0.25">
      <c r="A91" s="1" t="s">
        <v>251</v>
      </c>
      <c r="B91" s="1"/>
      <c r="C91" s="1"/>
      <c r="D91" s="1" t="s">
        <v>252</v>
      </c>
    </row>
    <row r="92" spans="1:10" ht="62.65" customHeight="1" x14ac:dyDescent="0.25">
      <c r="A92" s="1" t="s">
        <v>253</v>
      </c>
      <c r="B92" s="1" t="s">
        <v>17</v>
      </c>
      <c r="C92" s="1" t="s">
        <v>27</v>
      </c>
      <c r="D92" s="1" t="s">
        <v>28</v>
      </c>
      <c r="E92" s="1" t="s">
        <v>29</v>
      </c>
      <c r="F92" s="2">
        <v>1119</v>
      </c>
      <c r="G92" s="3">
        <v>0</v>
      </c>
      <c r="H92" s="3"/>
      <c r="I92" s="2">
        <f>ROUND(G92*(1 + H92/100),2)</f>
        <v>0</v>
      </c>
      <c r="J92" s="2">
        <f>ROUND(F92*I92,2)</f>
        <v>0</v>
      </c>
    </row>
    <row r="93" spans="1:10" x14ac:dyDescent="0.25">
      <c r="A93" s="1" t="s">
        <v>254</v>
      </c>
      <c r="B93" s="1" t="s">
        <v>17</v>
      </c>
      <c r="C93" s="1" t="s">
        <v>255</v>
      </c>
      <c r="D93" s="1" t="s">
        <v>256</v>
      </c>
      <c r="E93" s="1" t="s">
        <v>29</v>
      </c>
      <c r="F93" s="2">
        <v>1119</v>
      </c>
      <c r="G93" s="3">
        <v>0</v>
      </c>
      <c r="H93" s="3"/>
      <c r="I93" s="2">
        <f>ROUND(G93*(1 + H93/100),2)</f>
        <v>0</v>
      </c>
      <c r="J93" s="2">
        <f>ROUND(F93*I93,2)</f>
        <v>0</v>
      </c>
    </row>
    <row r="94" spans="1:10" ht="38.25" customHeight="1" x14ac:dyDescent="0.25">
      <c r="A94" s="1" t="s">
        <v>257</v>
      </c>
      <c r="B94" s="1" t="s">
        <v>42</v>
      </c>
      <c r="C94" s="1" t="s">
        <v>258</v>
      </c>
      <c r="D94" s="1" t="s">
        <v>259</v>
      </c>
      <c r="E94" s="1" t="s">
        <v>45</v>
      </c>
      <c r="F94" s="2">
        <v>1119</v>
      </c>
      <c r="G94" s="3">
        <v>0</v>
      </c>
      <c r="H94" s="3"/>
      <c r="I94" s="2">
        <f>ROUND(G94*(1 + H94/100),2)</f>
        <v>0</v>
      </c>
      <c r="J94" s="2">
        <f>ROUND(F94*I94,2)</f>
        <v>0</v>
      </c>
    </row>
    <row r="95" spans="1:10" x14ac:dyDescent="0.25">
      <c r="A95" s="1" t="s">
        <v>260</v>
      </c>
      <c r="B95" s="1"/>
      <c r="C95" s="1"/>
      <c r="D95" s="1" t="s">
        <v>261</v>
      </c>
    </row>
    <row r="96" spans="1:10" ht="30" x14ac:dyDescent="0.25">
      <c r="A96" s="1" t="s">
        <v>262</v>
      </c>
      <c r="B96" s="1"/>
      <c r="C96" s="1"/>
      <c r="D96" s="1" t="s">
        <v>263</v>
      </c>
    </row>
    <row r="97" spans="1:10" ht="53.65" customHeight="1" x14ac:dyDescent="0.25">
      <c r="A97" s="1" t="s">
        <v>264</v>
      </c>
      <c r="B97" s="1" t="s">
        <v>17</v>
      </c>
      <c r="C97" s="1" t="s">
        <v>265</v>
      </c>
      <c r="D97" s="1" t="s">
        <v>266</v>
      </c>
      <c r="E97" s="1" t="s">
        <v>101</v>
      </c>
      <c r="F97" s="2">
        <v>10.5</v>
      </c>
      <c r="G97" s="3">
        <v>0</v>
      </c>
      <c r="H97" s="3"/>
      <c r="I97" s="2">
        <f t="shared" ref="I97:I103" si="12">ROUND(G97*(1 + H97/100),2)</f>
        <v>0</v>
      </c>
      <c r="J97" s="2">
        <f t="shared" ref="J97:J103" si="13">ROUND(F97*I97,2)</f>
        <v>0</v>
      </c>
    </row>
    <row r="98" spans="1:10" ht="42.4" customHeight="1" x14ac:dyDescent="0.25">
      <c r="A98" s="1" t="s">
        <v>267</v>
      </c>
      <c r="B98" s="1" t="s">
        <v>17</v>
      </c>
      <c r="C98" s="1" t="s">
        <v>268</v>
      </c>
      <c r="D98" s="1" t="s">
        <v>269</v>
      </c>
      <c r="E98" s="1" t="s">
        <v>270</v>
      </c>
      <c r="F98" s="2">
        <v>201.2</v>
      </c>
      <c r="G98" s="3">
        <v>0</v>
      </c>
      <c r="H98" s="3"/>
      <c r="I98" s="2">
        <f t="shared" si="12"/>
        <v>0</v>
      </c>
      <c r="J98" s="2">
        <f t="shared" si="13"/>
        <v>0</v>
      </c>
    </row>
    <row r="99" spans="1:10" ht="41.45" customHeight="1" x14ac:dyDescent="0.25">
      <c r="A99" s="1" t="s">
        <v>271</v>
      </c>
      <c r="B99" s="1" t="s">
        <v>17</v>
      </c>
      <c r="C99" s="1" t="s">
        <v>272</v>
      </c>
      <c r="D99" s="1" t="s">
        <v>273</v>
      </c>
      <c r="E99" s="1" t="s">
        <v>270</v>
      </c>
      <c r="F99" s="2">
        <v>75.099999999999994</v>
      </c>
      <c r="G99" s="3">
        <v>0</v>
      </c>
      <c r="H99" s="3"/>
      <c r="I99" s="2">
        <f t="shared" si="12"/>
        <v>0</v>
      </c>
      <c r="J99" s="2">
        <f t="shared" si="13"/>
        <v>0</v>
      </c>
    </row>
    <row r="100" spans="1:10" ht="69.75" customHeight="1" x14ac:dyDescent="0.25">
      <c r="A100" s="1" t="s">
        <v>274</v>
      </c>
      <c r="B100" s="1" t="s">
        <v>17</v>
      </c>
      <c r="C100" s="1" t="s">
        <v>275</v>
      </c>
      <c r="D100" s="1" t="s">
        <v>276</v>
      </c>
      <c r="E100" s="1" t="s">
        <v>29</v>
      </c>
      <c r="F100" s="2">
        <v>85.32</v>
      </c>
      <c r="G100" s="3">
        <v>0</v>
      </c>
      <c r="H100" s="3"/>
      <c r="I100" s="2">
        <f t="shared" si="12"/>
        <v>0</v>
      </c>
      <c r="J100" s="2">
        <f t="shared" si="13"/>
        <v>0</v>
      </c>
    </row>
    <row r="101" spans="1:10" ht="61.7" customHeight="1" x14ac:dyDescent="0.25">
      <c r="A101" s="1" t="s">
        <v>277</v>
      </c>
      <c r="B101" s="1" t="s">
        <v>17</v>
      </c>
      <c r="C101" s="1" t="s">
        <v>278</v>
      </c>
      <c r="D101" s="1" t="s">
        <v>279</v>
      </c>
      <c r="E101" s="1" t="s">
        <v>101</v>
      </c>
      <c r="F101" s="2">
        <v>7.2</v>
      </c>
      <c r="G101" s="3">
        <v>0</v>
      </c>
      <c r="H101" s="3"/>
      <c r="I101" s="2">
        <f t="shared" si="12"/>
        <v>0</v>
      </c>
      <c r="J101" s="2">
        <f t="shared" si="13"/>
        <v>0</v>
      </c>
    </row>
    <row r="102" spans="1:10" ht="51.75" customHeight="1" x14ac:dyDescent="0.25">
      <c r="A102" s="1" t="s">
        <v>280</v>
      </c>
      <c r="B102" s="1" t="s">
        <v>17</v>
      </c>
      <c r="C102" s="1" t="s">
        <v>281</v>
      </c>
      <c r="D102" s="1" t="s">
        <v>282</v>
      </c>
      <c r="E102" s="1" t="s">
        <v>63</v>
      </c>
      <c r="F102" s="2">
        <v>33</v>
      </c>
      <c r="G102" s="3">
        <v>0</v>
      </c>
      <c r="H102" s="3"/>
      <c r="I102" s="2">
        <f t="shared" si="12"/>
        <v>0</v>
      </c>
      <c r="J102" s="2">
        <f t="shared" si="13"/>
        <v>0</v>
      </c>
    </row>
    <row r="103" spans="1:10" ht="28.35" customHeight="1" x14ac:dyDescent="0.25">
      <c r="A103" s="1" t="s">
        <v>283</v>
      </c>
      <c r="B103" s="1" t="s">
        <v>17</v>
      </c>
      <c r="C103" s="1" t="s">
        <v>284</v>
      </c>
      <c r="D103" s="1" t="s">
        <v>285</v>
      </c>
      <c r="E103" s="1" t="s">
        <v>101</v>
      </c>
      <c r="F103" s="2">
        <v>3.39</v>
      </c>
      <c r="G103" s="3">
        <v>0</v>
      </c>
      <c r="H103" s="3"/>
      <c r="I103" s="2">
        <f t="shared" si="12"/>
        <v>0</v>
      </c>
      <c r="J103" s="2">
        <f t="shared" si="13"/>
        <v>0</v>
      </c>
    </row>
    <row r="104" spans="1:10" x14ac:dyDescent="0.25">
      <c r="A104" s="1" t="s">
        <v>286</v>
      </c>
      <c r="B104" s="1"/>
      <c r="C104" s="1"/>
      <c r="D104" s="1" t="s">
        <v>287</v>
      </c>
    </row>
    <row r="105" spans="1:10" ht="62.1" customHeight="1" x14ac:dyDescent="0.25">
      <c r="A105" s="1" t="s">
        <v>288</v>
      </c>
      <c r="B105" s="1" t="s">
        <v>17</v>
      </c>
      <c r="C105" s="1" t="s">
        <v>289</v>
      </c>
      <c r="D105" s="1" t="s">
        <v>290</v>
      </c>
      <c r="E105" s="1" t="s">
        <v>29</v>
      </c>
      <c r="F105" s="2">
        <v>286</v>
      </c>
      <c r="G105" s="3">
        <v>0</v>
      </c>
      <c r="H105" s="3"/>
      <c r="I105" s="2">
        <f>ROUND(G105*(1 + H105/100),2)</f>
        <v>0</v>
      </c>
      <c r="J105" s="2">
        <f>ROUND(F105*I105,2)</f>
        <v>0</v>
      </c>
    </row>
    <row r="106" spans="1:10" ht="64.349999999999994" customHeight="1" x14ac:dyDescent="0.25">
      <c r="A106" s="1" t="s">
        <v>291</v>
      </c>
      <c r="B106" s="1" t="s">
        <v>42</v>
      </c>
      <c r="C106" s="1" t="s">
        <v>292</v>
      </c>
      <c r="D106" s="1" t="s">
        <v>293</v>
      </c>
      <c r="E106" s="1" t="s">
        <v>101</v>
      </c>
      <c r="F106" s="2">
        <v>42.9</v>
      </c>
      <c r="G106" s="3">
        <v>0</v>
      </c>
      <c r="H106" s="3"/>
      <c r="I106" s="2">
        <f>ROUND(G106*(1 + H106/100),2)</f>
        <v>0</v>
      </c>
      <c r="J106" s="2">
        <f>ROUND(F106*I106,2)</f>
        <v>0</v>
      </c>
    </row>
    <row r="107" spans="1:10" ht="49.5" customHeight="1" x14ac:dyDescent="0.25">
      <c r="A107" s="1" t="s">
        <v>294</v>
      </c>
      <c r="B107" s="1" t="s">
        <v>42</v>
      </c>
      <c r="C107" s="1" t="s">
        <v>295</v>
      </c>
      <c r="D107" s="1" t="s">
        <v>296</v>
      </c>
      <c r="E107" s="1" t="s">
        <v>49</v>
      </c>
      <c r="F107" s="2">
        <v>1</v>
      </c>
      <c r="G107" s="3">
        <v>0</v>
      </c>
      <c r="H107" s="3"/>
      <c r="I107" s="2">
        <f>ROUND(G107*(1 + H107/100),2)</f>
        <v>0</v>
      </c>
      <c r="J107" s="2">
        <f>ROUND(F107*I107,2)</f>
        <v>0</v>
      </c>
    </row>
    <row r="108" spans="1:10" x14ac:dyDescent="0.25">
      <c r="A108" s="1" t="s">
        <v>297</v>
      </c>
      <c r="B108" s="1"/>
      <c r="C108" s="1"/>
      <c r="D108" s="1" t="s">
        <v>298</v>
      </c>
    </row>
    <row r="109" spans="1:10" ht="46.35" customHeight="1" x14ac:dyDescent="0.25">
      <c r="A109" s="1" t="s">
        <v>299</v>
      </c>
      <c r="B109" s="1" t="s">
        <v>42</v>
      </c>
      <c r="C109" s="1" t="s">
        <v>300</v>
      </c>
      <c r="D109" s="1" t="s">
        <v>301</v>
      </c>
      <c r="E109" s="1" t="s">
        <v>200</v>
      </c>
      <c r="F109" s="2">
        <v>73.89</v>
      </c>
      <c r="G109" s="3">
        <v>0</v>
      </c>
      <c r="H109" s="3"/>
      <c r="I109" s="2">
        <f>ROUND(G109*(1 + H109/100),2)</f>
        <v>0</v>
      </c>
      <c r="J109" s="2">
        <f>ROUND(F109*I109,2)</f>
        <v>0</v>
      </c>
    </row>
    <row r="110" spans="1:10" ht="36" customHeight="1" x14ac:dyDescent="0.25">
      <c r="A110" s="1" t="s">
        <v>302</v>
      </c>
      <c r="B110" s="1" t="s">
        <v>42</v>
      </c>
      <c r="C110" s="1" t="s">
        <v>303</v>
      </c>
      <c r="D110" s="1" t="s">
        <v>304</v>
      </c>
      <c r="E110" s="1" t="s">
        <v>49</v>
      </c>
      <c r="F110" s="2">
        <v>3</v>
      </c>
      <c r="G110" s="3">
        <v>0</v>
      </c>
      <c r="H110" s="3"/>
      <c r="I110" s="2">
        <f>ROUND(G110*(1 + H110/100),2)</f>
        <v>0</v>
      </c>
      <c r="J110" s="2">
        <f>ROUND(F110*I110,2)</f>
        <v>0</v>
      </c>
    </row>
    <row r="111" spans="1:10" x14ac:dyDescent="0.25">
      <c r="A111" s="1" t="s">
        <v>305</v>
      </c>
      <c r="B111" s="1"/>
      <c r="C111" s="1"/>
      <c r="D111" s="1" t="s">
        <v>306</v>
      </c>
    </row>
    <row r="112" spans="1:10" ht="54" customHeight="1" x14ac:dyDescent="0.25">
      <c r="A112" s="1" t="s">
        <v>307</v>
      </c>
      <c r="B112" s="1" t="s">
        <v>17</v>
      </c>
      <c r="C112" s="1" t="s">
        <v>308</v>
      </c>
      <c r="D112" s="1" t="s">
        <v>309</v>
      </c>
      <c r="E112" s="1" t="s">
        <v>29</v>
      </c>
      <c r="F112" s="2">
        <v>35.64</v>
      </c>
      <c r="G112" s="3">
        <v>0</v>
      </c>
      <c r="H112" s="3"/>
      <c r="I112" s="2">
        <f t="shared" ref="I112:I120" si="14">ROUND(G112*(1 + H112/100),2)</f>
        <v>0</v>
      </c>
      <c r="J112" s="2">
        <f t="shared" ref="J112:J120" si="15">ROUND(F112*I112,2)</f>
        <v>0</v>
      </c>
    </row>
    <row r="113" spans="1:10" ht="36.4" customHeight="1" x14ac:dyDescent="0.25">
      <c r="A113" s="1" t="s">
        <v>310</v>
      </c>
      <c r="B113" s="1" t="s">
        <v>17</v>
      </c>
      <c r="C113" s="1" t="s">
        <v>311</v>
      </c>
      <c r="D113" s="1" t="s">
        <v>312</v>
      </c>
      <c r="E113" s="1" t="s">
        <v>101</v>
      </c>
      <c r="F113" s="2">
        <v>21.6</v>
      </c>
      <c r="G113" s="3">
        <v>0</v>
      </c>
      <c r="H113" s="3"/>
      <c r="I113" s="2">
        <f t="shared" si="14"/>
        <v>0</v>
      </c>
      <c r="J113" s="2">
        <f t="shared" si="15"/>
        <v>0</v>
      </c>
    </row>
    <row r="114" spans="1:10" ht="42.4" customHeight="1" x14ac:dyDescent="0.25">
      <c r="A114" s="1" t="s">
        <v>313</v>
      </c>
      <c r="B114" s="1" t="s">
        <v>17</v>
      </c>
      <c r="C114" s="1" t="s">
        <v>268</v>
      </c>
      <c r="D114" s="1" t="s">
        <v>269</v>
      </c>
      <c r="E114" s="1" t="s">
        <v>270</v>
      </c>
      <c r="F114" s="2">
        <v>44.1</v>
      </c>
      <c r="G114" s="3">
        <v>0</v>
      </c>
      <c r="H114" s="3"/>
      <c r="I114" s="2">
        <f t="shared" si="14"/>
        <v>0</v>
      </c>
      <c r="J114" s="2">
        <f t="shared" si="15"/>
        <v>0</v>
      </c>
    </row>
    <row r="115" spans="1:10" ht="61.7" customHeight="1" x14ac:dyDescent="0.25">
      <c r="A115" s="1" t="s">
        <v>314</v>
      </c>
      <c r="B115" s="1" t="s">
        <v>17</v>
      </c>
      <c r="C115" s="1" t="s">
        <v>315</v>
      </c>
      <c r="D115" s="1" t="s">
        <v>316</v>
      </c>
      <c r="E115" s="1" t="s">
        <v>101</v>
      </c>
      <c r="F115" s="2">
        <v>2.29</v>
      </c>
      <c r="G115" s="3">
        <v>0</v>
      </c>
      <c r="H115" s="3"/>
      <c r="I115" s="2">
        <f t="shared" si="14"/>
        <v>0</v>
      </c>
      <c r="J115" s="2">
        <f t="shared" si="15"/>
        <v>0</v>
      </c>
    </row>
    <row r="116" spans="1:10" ht="66.599999999999994" customHeight="1" x14ac:dyDescent="0.25">
      <c r="A116" s="1" t="s">
        <v>317</v>
      </c>
      <c r="B116" s="1" t="s">
        <v>17</v>
      </c>
      <c r="C116" s="1" t="s">
        <v>318</v>
      </c>
      <c r="D116" s="1" t="s">
        <v>319</v>
      </c>
      <c r="E116" s="1" t="s">
        <v>29</v>
      </c>
      <c r="F116" s="2">
        <v>60</v>
      </c>
      <c r="G116" s="3">
        <v>0</v>
      </c>
      <c r="H116" s="3"/>
      <c r="I116" s="2">
        <f t="shared" si="14"/>
        <v>0</v>
      </c>
      <c r="J116" s="2">
        <f t="shared" si="15"/>
        <v>0</v>
      </c>
    </row>
    <row r="117" spans="1:10" ht="79.7" customHeight="1" x14ac:dyDescent="0.25">
      <c r="A117" s="1" t="s">
        <v>320</v>
      </c>
      <c r="B117" s="1" t="s">
        <v>17</v>
      </c>
      <c r="C117" s="1" t="s">
        <v>321</v>
      </c>
      <c r="D117" s="1" t="s">
        <v>322</v>
      </c>
      <c r="E117" s="1" t="s">
        <v>29</v>
      </c>
      <c r="F117" s="2">
        <v>12.6</v>
      </c>
      <c r="G117" s="3">
        <v>0</v>
      </c>
      <c r="H117" s="3"/>
      <c r="I117" s="2">
        <f t="shared" si="14"/>
        <v>0</v>
      </c>
      <c r="J117" s="2">
        <f t="shared" si="15"/>
        <v>0</v>
      </c>
    </row>
    <row r="118" spans="1:10" ht="74.25" customHeight="1" x14ac:dyDescent="0.25">
      <c r="A118" s="1" t="s">
        <v>323</v>
      </c>
      <c r="B118" s="1" t="s">
        <v>17</v>
      </c>
      <c r="C118" s="1" t="s">
        <v>324</v>
      </c>
      <c r="D118" s="1" t="s">
        <v>325</v>
      </c>
      <c r="E118" s="1" t="s">
        <v>29</v>
      </c>
      <c r="F118" s="2">
        <v>12.6</v>
      </c>
      <c r="G118" s="3">
        <v>0</v>
      </c>
      <c r="H118" s="3"/>
      <c r="I118" s="2">
        <f t="shared" si="14"/>
        <v>0</v>
      </c>
      <c r="J118" s="2">
        <f t="shared" si="15"/>
        <v>0</v>
      </c>
    </row>
    <row r="119" spans="1:10" ht="33.4" customHeight="1" x14ac:dyDescent="0.25">
      <c r="A119" s="1" t="s">
        <v>326</v>
      </c>
      <c r="B119" s="1" t="s">
        <v>17</v>
      </c>
      <c r="C119" s="1" t="s">
        <v>327</v>
      </c>
      <c r="D119" s="1" t="s">
        <v>328</v>
      </c>
      <c r="E119" s="1" t="s">
        <v>29</v>
      </c>
      <c r="F119" s="2">
        <v>0.2</v>
      </c>
      <c r="G119" s="3">
        <v>0</v>
      </c>
      <c r="H119" s="3"/>
      <c r="I119" s="2">
        <f t="shared" si="14"/>
        <v>0</v>
      </c>
      <c r="J119" s="2">
        <f t="shared" si="15"/>
        <v>0</v>
      </c>
    </row>
    <row r="120" spans="1:10" ht="41.45" customHeight="1" x14ac:dyDescent="0.25">
      <c r="A120" s="1" t="s">
        <v>329</v>
      </c>
      <c r="B120" s="1" t="s">
        <v>17</v>
      </c>
      <c r="C120" s="1" t="s">
        <v>330</v>
      </c>
      <c r="D120" s="1" t="s">
        <v>331</v>
      </c>
      <c r="E120" s="1" t="s">
        <v>29</v>
      </c>
      <c r="F120" s="2">
        <v>72.599999999999994</v>
      </c>
      <c r="G120" s="3">
        <v>0</v>
      </c>
      <c r="H120" s="3"/>
      <c r="I120" s="2">
        <f t="shared" si="14"/>
        <v>0</v>
      </c>
      <c r="J120" s="2">
        <f t="shared" si="15"/>
        <v>0</v>
      </c>
    </row>
    <row r="121" spans="1:10" x14ac:dyDescent="0.25">
      <c r="A121" s="1"/>
      <c r="B121" s="1"/>
      <c r="C121" s="1"/>
      <c r="D121" s="1"/>
      <c r="E121" s="1"/>
      <c r="F121" s="1"/>
      <c r="G121" s="1"/>
      <c r="H121" s="1"/>
      <c r="I121" s="1" t="s">
        <v>332</v>
      </c>
      <c r="J121" s="2">
        <f>ROUND(SUM(J5:J120),2)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2023-11-07T12:46:28Z</dcterms:created>
  <dcterms:modified xsi:type="dcterms:W3CDTF">2023-11-07T15:48:09Z</dcterms:modified>
</cp:coreProperties>
</file>