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90" i="1" l="1"/>
  <c r="J190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1" i="1"/>
  <c r="J181" i="1" s="1"/>
  <c r="I180" i="1"/>
  <c r="J180" i="1" s="1"/>
  <c r="I179" i="1"/>
  <c r="J179" i="1" s="1"/>
  <c r="I178" i="1"/>
  <c r="J178" i="1" s="1"/>
  <c r="I177" i="1"/>
  <c r="J177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59" i="1"/>
  <c r="J159" i="1" s="1"/>
  <c r="I157" i="1"/>
  <c r="J157" i="1" s="1"/>
  <c r="I155" i="1"/>
  <c r="J155" i="1" s="1"/>
  <c r="I152" i="1"/>
  <c r="J152" i="1" s="1"/>
  <c r="I151" i="1"/>
  <c r="J151" i="1" s="1"/>
  <c r="I150" i="1"/>
  <c r="J150" i="1" s="1"/>
  <c r="I149" i="1"/>
  <c r="J149" i="1" s="1"/>
  <c r="I145" i="1"/>
  <c r="J145" i="1" s="1"/>
  <c r="I143" i="1"/>
  <c r="J143" i="1" s="1"/>
  <c r="I142" i="1"/>
  <c r="J142" i="1" s="1"/>
  <c r="I140" i="1"/>
  <c r="J140" i="1" s="1"/>
  <c r="I139" i="1"/>
  <c r="J139" i="1" s="1"/>
  <c r="I137" i="1"/>
  <c r="J137" i="1" s="1"/>
  <c r="I136" i="1"/>
  <c r="J136" i="1" s="1"/>
  <c r="I135" i="1"/>
  <c r="J135" i="1" s="1"/>
  <c r="I132" i="1"/>
  <c r="J132" i="1" s="1"/>
  <c r="I131" i="1"/>
  <c r="J131" i="1" s="1"/>
  <c r="I130" i="1"/>
  <c r="J130" i="1" s="1"/>
  <c r="I129" i="1"/>
  <c r="J129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0" i="1"/>
  <c r="J80" i="1" s="1"/>
  <c r="I79" i="1"/>
  <c r="J79" i="1" s="1"/>
  <c r="I78" i="1"/>
  <c r="J78" i="1" s="1"/>
  <c r="I75" i="1"/>
  <c r="J75" i="1" s="1"/>
  <c r="I74" i="1"/>
  <c r="J74" i="1" s="1"/>
  <c r="I73" i="1"/>
  <c r="J73" i="1" s="1"/>
  <c r="I72" i="1"/>
  <c r="J72" i="1" s="1"/>
  <c r="I71" i="1"/>
  <c r="J71" i="1" s="1"/>
  <c r="I69" i="1"/>
  <c r="J69" i="1" s="1"/>
  <c r="I68" i="1"/>
  <c r="J68" i="1" s="1"/>
  <c r="I67" i="1"/>
  <c r="J67" i="1" s="1"/>
  <c r="I66" i="1"/>
  <c r="J66" i="1" s="1"/>
  <c r="I65" i="1"/>
  <c r="J65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29" i="1"/>
  <c r="J29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J191" i="1" l="1"/>
</calcChain>
</file>

<file path=xl/sharedStrings.xml><?xml version="1.0" encoding="utf-8"?>
<sst xmlns="http://schemas.openxmlformats.org/spreadsheetml/2006/main" count="846" uniqueCount="505">
  <si>
    <t>Entidade:</t>
  </si>
  <si>
    <t>MUNICÍPIO DE JOINVILLE</t>
  </si>
  <si>
    <t>Obra:</t>
  </si>
  <si>
    <t>Urbanização da Rotatória Beira Rio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</si>
  <si>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</si>
  <si>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</si>
  <si>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</si>
  <si>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</si>
  <si>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</si>
  <si>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</si>
  <si>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</si>
  <si>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</si>
  <si>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</si>
  <si>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</si>
  <si>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</si>
  <si>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E ADMINISTRAÇÃO LOCAL</t>
  </si>
  <si>
    <t>1.1</t>
  </si>
  <si>
    <t>SERVIÇOS INICIAIS | CANTEIRO DE OBRAS</t>
  </si>
  <si>
    <t>1.1.1</t>
  </si>
  <si>
    <t>Composição Própria</t>
  </si>
  <si>
    <t>C.P. 1312309151945</t>
  </si>
  <si>
    <t>Tapume com tela plastica h=1,2m - fornecimento e instalação - ref. SINAPI 98459 item 86937 amunesc jp</t>
  </si>
  <si>
    <t>m²</t>
  </si>
  <si>
    <t>1.1.2</t>
  </si>
  <si>
    <t>C.P. 1312307150669</t>
  </si>
  <si>
    <t>Placa de obra</t>
  </si>
  <si>
    <t>METRO QUADRADO</t>
  </si>
  <si>
    <t>1.1.3</t>
  </si>
  <si>
    <t>C.P. 1312309151946</t>
  </si>
  <si>
    <t>Regularização  e compactação mecanizada, para nivelação do terreno - ref. SINAPI 94339/100577 - tem 9138 amunesc jp</t>
  </si>
  <si>
    <t>1.1.4</t>
  </si>
  <si>
    <t>C.P. 1312311154617</t>
  </si>
  <si>
    <t>Locacao de container incluso sanitario, chuveiros, lavatorio e mictorio - fornecimento e instalação (amunesc 9244)</t>
  </si>
  <si>
    <t>MÊS</t>
  </si>
  <si>
    <t>1.1.5</t>
  </si>
  <si>
    <t>C.P. 1312311154618</t>
  </si>
  <si>
    <t>Locacao de container para escritorio de obra - fornecimento e instalação (amunesc 9245)</t>
  </si>
  <si>
    <t>1.1.6</t>
  </si>
  <si>
    <t>C.P. 1312311154619</t>
  </si>
  <si>
    <t>Locacao de container para deposito - fornecimento e instalação (amunesc 198)</t>
  </si>
  <si>
    <t>1.1.7</t>
  </si>
  <si>
    <t>SINAPI/SC</t>
  </si>
  <si>
    <t>99059</t>
  </si>
  <si>
    <t>Locacao convencional de obra, utilizando gabarito de tábuas corridas pontaletadas a cada 2,00m -  2 utilizações. af_10/2018</t>
  </si>
  <si>
    <t>M</t>
  </si>
  <si>
    <t>1.1.8</t>
  </si>
  <si>
    <t>C.P. 1312307150834</t>
  </si>
  <si>
    <t>Instalacao provisoria de agua/luz/esgotos amunesc jp fornecimento e instalação</t>
  </si>
  <si>
    <t>und</t>
  </si>
  <si>
    <t>1.2</t>
  </si>
  <si>
    <t>DEMOLIÇÕES E RETIRADAS</t>
  </si>
  <si>
    <t>1.2.1</t>
  </si>
  <si>
    <t>C.P. 1312307150893</t>
  </si>
  <si>
    <t>Remoção de meio fio - item 194 amunesc jp</t>
  </si>
  <si>
    <t>1.2.2</t>
  </si>
  <si>
    <t>98525</t>
  </si>
  <si>
    <t>Limpeza mecanizada de camada vegetal, vegetação e pequenas árvores (diâmetro de tronco menor que 0,20 m), com trator de esteiras.af_05/2018</t>
  </si>
  <si>
    <t>M2</t>
  </si>
  <si>
    <t>1.2.3</t>
  </si>
  <si>
    <t>C.P. 1312309151948</t>
  </si>
  <si>
    <t>Remoção mecanizada de base, sem reaproveitamento - ref. SINAPI 98525 - item 86938 amunesc jp</t>
  </si>
  <si>
    <t>1.2.4</t>
  </si>
  <si>
    <t>C.P. 1312309151949</t>
  </si>
  <si>
    <t>Remocão de quadros eletricos com reaproveitamento - ref. SINAPI 101881 - item 9201 amunesc jp</t>
  </si>
  <si>
    <t>1.2.5</t>
  </si>
  <si>
    <t>97645</t>
  </si>
  <si>
    <t>Remoção de janelas, de forma manual, sem reaproveitamento. af_12/2017</t>
  </si>
  <si>
    <t>1.2.6</t>
  </si>
  <si>
    <t>97625</t>
  </si>
  <si>
    <t>Demolição de alvenaria para qualquer tipo de bloco, de forma mecanizada, sem reaproveitamento. af_12/2017</t>
  </si>
  <si>
    <t>M3</t>
  </si>
  <si>
    <t>1.2.7</t>
  </si>
  <si>
    <t>97629</t>
  </si>
  <si>
    <t>Demolição de lajes, de forma mecanizada com martelete, sem reaproveitamento. af_12/2017</t>
  </si>
  <si>
    <t>1.2.8</t>
  </si>
  <si>
    <t>100981</t>
  </si>
  <si>
    <t>Carga, manobra e descarga de entulho em caminhão basculante 6 m³ - carga com escavadeira hidráulica  (caçamba de 0,80 m³ / 111 hp) e descarga livre (unidade: m3). af_07/2020</t>
  </si>
  <si>
    <t>1.2.9</t>
  </si>
  <si>
    <t>Cotação</t>
  </si>
  <si>
    <t>1312308163004</t>
  </si>
  <si>
    <t>Locação de caçamba para entulho de residuos da construção civil - item 87083 amunesc csc</t>
  </si>
  <si>
    <t>m³</t>
  </si>
  <si>
    <t>1.3</t>
  </si>
  <si>
    <t>ADMINISTRAÇÃO LOCAL</t>
  </si>
  <si>
    <t>1.3.1</t>
  </si>
  <si>
    <t>C.P. 1312311159853</t>
  </si>
  <si>
    <t>Projeto as built - projeto arquitetônico (amunesc)</t>
  </si>
  <si>
    <t>1.3.2</t>
  </si>
  <si>
    <t>C.P. 1312311159854</t>
  </si>
  <si>
    <t>Projeto as built - projeto estrutural (amunesc)</t>
  </si>
  <si>
    <t>1.3.3</t>
  </si>
  <si>
    <t>90777</t>
  </si>
  <si>
    <t>Engenheiro civil de obra junior com encargos complementares</t>
  </si>
  <si>
    <t>H</t>
  </si>
  <si>
    <t>1.3.4</t>
  </si>
  <si>
    <t>90776</t>
  </si>
  <si>
    <t>Encarregado geral com encargos complementares</t>
  </si>
  <si>
    <t>2</t>
  </si>
  <si>
    <t>ESTRUTURA DE CONCRETO</t>
  </si>
  <si>
    <t>2.1</t>
  </si>
  <si>
    <t>BASE PARA MONUMENTO</t>
  </si>
  <si>
    <t>2.1.1</t>
  </si>
  <si>
    <t>C.P. 1312309151951</t>
  </si>
  <si>
    <t>Mobilização e desmobilização de equipamento  para estaca - helice continua - item 692 amunesc jp</t>
  </si>
  <si>
    <t>2.1.2</t>
  </si>
  <si>
    <t>C.P. 1312309151952</t>
  </si>
  <si>
    <t>Estaca hélice contínua, diâmetro de 40 cm, incluso concreto fck=25mpa e armadura 6,3mm e 12,5mm - fornecimento e execução - ref. SINAPI 100651 -amunesc</t>
  </si>
  <si>
    <t>m</t>
  </si>
  <si>
    <t>2.1.3</t>
  </si>
  <si>
    <t>95601</t>
  </si>
  <si>
    <t>Arrasamento mecanico de estaca de concreto armado, diametros de até 40 cm. af_05/2021</t>
  </si>
  <si>
    <t>UN</t>
  </si>
  <si>
    <t>2.1.4</t>
  </si>
  <si>
    <t>96523</t>
  </si>
  <si>
    <t>Escavação manual para bloco de coroamento ou sapata (incluindo escavação para colocação de fôrmas). af_06/2017</t>
  </si>
  <si>
    <t>2.1.5</t>
  </si>
  <si>
    <t>96527</t>
  </si>
  <si>
    <t>Escavação manual de vala para viga baldrame (incluindo escavação para colocação de fôrmas). af_06/2017</t>
  </si>
  <si>
    <t>2.1.6</t>
  </si>
  <si>
    <t>96534</t>
  </si>
  <si>
    <t>Fabricação, montagem e desmontagem de fôrma para bloco de coroamento, em madeira serrada, E =25 mm, 4 utilizações. af_06/2017</t>
  </si>
  <si>
    <t>2.1.7</t>
  </si>
  <si>
    <t>96545</t>
  </si>
  <si>
    <t>Armação de bloco, viga baldrame ou sapata utilizando aço CA-50 de 8 mm - montagem. af_06/2017</t>
  </si>
  <si>
    <t>KG</t>
  </si>
  <si>
    <t>2.1.8</t>
  </si>
  <si>
    <t>96548</t>
  </si>
  <si>
    <t>Armação de bloco, viga baldrame ou sapata utilizando aço CA-50 de 16 mm - montagem. af_06/2017</t>
  </si>
  <si>
    <t>2.1.9</t>
  </si>
  <si>
    <t>C.P. 1312309151953</t>
  </si>
  <si>
    <t>Concretagem de blocos de coroamento, fck 25 MPa, com uso de bomba  lançamento, adensamento e acabamento. af_06/2017 - item 666 amunesc jp</t>
  </si>
  <si>
    <t>2.1.10</t>
  </si>
  <si>
    <t>92448</t>
  </si>
  <si>
    <t>Montagem e desmontagem de fôrma de viga, escoramento com pontalete de madeira, pé-direito simples, em madeira serrada, 4 utilizações. af_09/2020</t>
  </si>
  <si>
    <t>2.1.11</t>
  </si>
  <si>
    <t>92760</t>
  </si>
  <si>
    <t>Armação de pilar ou viga de estrutura convencional de concreto armado utilizando aço CA-50 de 6,3 mm - montagem. af_06/2022</t>
  </si>
  <si>
    <t>2.1.12</t>
  </si>
  <si>
    <t>92761</t>
  </si>
  <si>
    <t>Armação de pilar ou viga de estrutura convencional de concreto armado utilizando aço CA-50 de 8,0 mm - montagem. af_06/2022</t>
  </si>
  <si>
    <t>2.1.13</t>
  </si>
  <si>
    <t>92762</t>
  </si>
  <si>
    <t>Armação de pilar ou viga de estrutura convencional de concreto armado utilizando aço CA-50 de 10,0 mm - montagem. af_06/2022</t>
  </si>
  <si>
    <t>2.1.14</t>
  </si>
  <si>
    <t>92763</t>
  </si>
  <si>
    <t>Armação de pilar ou viga de estrutura convencional de concreto armado utilizando aço CA-50 de 12,5 mm - montagem. af_06/2022</t>
  </si>
  <si>
    <t>2.1.15</t>
  </si>
  <si>
    <t>92764</t>
  </si>
  <si>
    <t>Armação de pilar ou viga de estrutura convencional de concreto armado utilizando aço CA-50 de 16,0 mm - montagem. af_06/2022</t>
  </si>
  <si>
    <t>2.1.16</t>
  </si>
  <si>
    <t>92759</t>
  </si>
  <si>
    <t>Armação de pilar ou viga de estrutura convencional de concreto armado utilizando aço CA-60 de 5,0 mm - montagem. af_06/2022</t>
  </si>
  <si>
    <t>2.1.17</t>
  </si>
  <si>
    <t>103675</t>
  </si>
  <si>
    <t>Concretagem de vigas e lajes, fck=25 MPa, para lajes maciças ou nervuradas com uso de bomba - lançamento, adensamento e acabamento. af_02/2022_ps</t>
  </si>
  <si>
    <t>2.1.18</t>
  </si>
  <si>
    <t>98557</t>
  </si>
  <si>
    <t>Impermeabilização de superfície com emulsão asfáltica, 2 demãos af_06/2018</t>
  </si>
  <si>
    <t>2.1.19</t>
  </si>
  <si>
    <t>92413</t>
  </si>
  <si>
    <t>Montagem e desmontagem de fôrma de pilares retangulares e estruturas similares, pé-direito simples, em madeira serrada, 4 utilizações. af_09/2020</t>
  </si>
  <si>
    <t>2.1.20</t>
  </si>
  <si>
    <t>2.1.21</t>
  </si>
  <si>
    <t>2.1.22</t>
  </si>
  <si>
    <t>2.1.23</t>
  </si>
  <si>
    <t>103672</t>
  </si>
  <si>
    <t>Concretagem de pilares, fck = 25 MPa, com uso de bomba - lançamento, adensamento e acabamento. af_02/2022_ps</t>
  </si>
  <si>
    <t>2.1.24</t>
  </si>
  <si>
    <t>92526</t>
  </si>
  <si>
    <t>Montagem e desmontagem de fôrma de laje maciça, pé-direito simples, em chapa de madeira compensada plastificada, 10 utilizações. af_09/2020</t>
  </si>
  <si>
    <t>2.1.25</t>
  </si>
  <si>
    <t>92769</t>
  </si>
  <si>
    <t>Armação de laje de estrutura convencional de concreto armado utilizando aço CA-50 de 6,3 mm - montagem. af_06/2022</t>
  </si>
  <si>
    <t>2.1.26</t>
  </si>
  <si>
    <t>92770</t>
  </si>
  <si>
    <t>Armação de laje de estrutura convencional de concreto armado utilizando aço CA-50 de 8,0 mm - montagem. af_06/2022</t>
  </si>
  <si>
    <t>2.1.27</t>
  </si>
  <si>
    <t>92768</t>
  </si>
  <si>
    <t>Armação de laje de estrutura convencional de concreto armado utilizando aço CA-60 de 5,0 mm - montagem. af_06/2022</t>
  </si>
  <si>
    <t>2.1.28</t>
  </si>
  <si>
    <t>2.1.29</t>
  </si>
  <si>
    <t>102072</t>
  </si>
  <si>
    <t>Montagem e desmontagem de fôrma para escada dupla com 2 lances em "x" e laje cascata, em chapa de madeira compensada plastificada, 10 utilizações. af_11/2020</t>
  </si>
  <si>
    <t>2.1.30</t>
  </si>
  <si>
    <t>95944</t>
  </si>
  <si>
    <t>Armação de escada, de uma estrutura convencional de concreto armado utilizando aço CA-50 de 6,3 mm - montagem. af_11/2020</t>
  </si>
  <si>
    <t>2.1.31</t>
  </si>
  <si>
    <t>95945</t>
  </si>
  <si>
    <t>Armação de escada, de uma estrutura convencional de concreto armado utilizando aço CA-50 de 8,0 mm - montagem. af_11/2020</t>
  </si>
  <si>
    <t>2.1.32</t>
  </si>
  <si>
    <t>103686</t>
  </si>
  <si>
    <t>Concretagem de escadas, fck=25 MPa, com uso de bomba - lançamento, adensamento e acabamento. af_02/2022_ps</t>
  </si>
  <si>
    <t>2.2</t>
  </si>
  <si>
    <t>TOTEM PLACA DE INAUGURAÇÃO</t>
  </si>
  <si>
    <t>2.2.1</t>
  </si>
  <si>
    <t>2.2.2</t>
  </si>
  <si>
    <t>92917</t>
  </si>
  <si>
    <t>Armação de estruturas diversas de concreto armado, exceto vigas, pilares, lajes e fundações, utilizando aço CA-50 de 8,0 mm - montagem. af_06/2022</t>
  </si>
  <si>
    <t>2.2.3</t>
  </si>
  <si>
    <t>92919</t>
  </si>
  <si>
    <t>Armação de estruturas diversas de concreto armado, exceto vigas, pilares, lajes e fundações, utilizando aço CA-50 de 10,0 mm - montagem. af_06/2022</t>
  </si>
  <si>
    <t>2.2.4</t>
  </si>
  <si>
    <t>92915</t>
  </si>
  <si>
    <t>Armação de estruturas diversas de concreto armado, exceto vigas, pilares, lajes e fundações, utilizando aço CA-60 de 5,0 mm - montagem. af_06/2022</t>
  </si>
  <si>
    <t>2.2.5</t>
  </si>
  <si>
    <t>2.3</t>
  </si>
  <si>
    <t>TOTEM ROTARY</t>
  </si>
  <si>
    <t>2.3.1</t>
  </si>
  <si>
    <t>2.3.2</t>
  </si>
  <si>
    <t>2.3.3</t>
  </si>
  <si>
    <t>2.3.4</t>
  </si>
  <si>
    <t>2.3.5</t>
  </si>
  <si>
    <t>3</t>
  </si>
  <si>
    <t>ALVENARIA</t>
  </si>
  <si>
    <t>3.1</t>
  </si>
  <si>
    <t>3.1.1</t>
  </si>
  <si>
    <t>103330</t>
  </si>
  <si>
    <t>Alvenaria de vedação de blocos cerâmicos furados na horizontal de 11,5x19x19 cm (espessura 11,5 cm) e argamassa de assentamento com preparo em betoneira. af_12/2021</t>
  </si>
  <si>
    <t>3.1.2</t>
  </si>
  <si>
    <t>93202</t>
  </si>
  <si>
    <t>Fixação (encunhamento) de alvenaria de vedação com tijolo maciço. af_03/2016</t>
  </si>
  <si>
    <t>3.1.3</t>
  </si>
  <si>
    <t>93188</t>
  </si>
  <si>
    <t>Verga moldada in loco em concreto para portas com até 1,5 m de vão. af_03/2016</t>
  </si>
  <si>
    <t>4</t>
  </si>
  <si>
    <t>INSTALAÇÕES ELÉTRICAS</t>
  </si>
  <si>
    <t>4.1</t>
  </si>
  <si>
    <t>C.P. 1312309151955</t>
  </si>
  <si>
    <t>Eletroduto flexível corrugado, PEAD, DN 32mm -  fornecimento e instalação - ref. SINAPI 97670 - item 86963 amunesc jp</t>
  </si>
  <si>
    <t>4.2</t>
  </si>
  <si>
    <t>91850</t>
  </si>
  <si>
    <t>Eletroduto flexível corrugado, PEAD, DN 40 mm (1 1/4"), para circuitos terminais, instalado em laje - fornecimento e instalação. af_03/2023</t>
  </si>
  <si>
    <t>4.3</t>
  </si>
  <si>
    <t>97668</t>
  </si>
  <si>
    <t>Eletroduto flexível corrugado, PEAD, DN 63 (2"), para rede enterrada de distribuição de energia elétrica - fornecimento e instalação. af_12/2021</t>
  </si>
  <si>
    <t>4.4</t>
  </si>
  <si>
    <t>C.P. 1312311159890</t>
  </si>
  <si>
    <t>Cordoalha de cobre nu 16 mm², não enterrada, com isolador - fornecimento e instalação. af_12/2017 (ref. SINAPI  96971 07/2023)</t>
  </si>
  <si>
    <t>4.5</t>
  </si>
  <si>
    <t>91925</t>
  </si>
  <si>
    <t>Cabo de cobre flexível isolado, 1,5 mm², anti-chama 0,6/1,0 kV, para circuitos terminais - fornecimento e instalação. af_03/2023 preto</t>
  </si>
  <si>
    <t>4.6</t>
  </si>
  <si>
    <t>Cabo de cobre flexível isolado, 1,5 mm², anti-chama 0,6/1,0 kV, para circuitos terminais - fornecimento e instalação. af_03/2023 azul</t>
  </si>
  <si>
    <t>4.7</t>
  </si>
  <si>
    <t>Cabo de cobre flexível isolado, 1,5 mm², anti-chama 0,6/1,0 kV, para circuitos terminais - fornecimento e instalação. af_03/2023 verde</t>
  </si>
  <si>
    <t>4.8</t>
  </si>
  <si>
    <t>91927</t>
  </si>
  <si>
    <t>Cabo de cobre flexível isolado, 2,5 mm², anti-chama 0,6/1,0 kV, para circuitos terminais - fornecimento e instalação. af_03/2023 preto</t>
  </si>
  <si>
    <t>4.9</t>
  </si>
  <si>
    <t>Cabo de cobre flexível isolado, 2,5 mm², anti-chama 0,6/1,0 kV, para circuitos terminais - fornecimento e instalação. af_03/2023 azul</t>
  </si>
  <si>
    <t>4.10</t>
  </si>
  <si>
    <t>Cabo de cobre flexível isolado, 2,5 mm², anti-chama 0,6/1,0 kV, para circuitos terminais - fornecimento e instalação. af_03/2023 verde</t>
  </si>
  <si>
    <t>4.11</t>
  </si>
  <si>
    <t>91935</t>
  </si>
  <si>
    <t>Cabo de cobre flexível isolado, 16 mm², anti-chama 0,6/1,0 kV, para circuitos terminais - fornecimento e instalação. af_03/2023 preto</t>
  </si>
  <si>
    <t>4.12</t>
  </si>
  <si>
    <t>Cabo de cobre flexível isolado, 16 mm², anti-chama 0,6/1,0 kV, para circuitos terminais - fornecimento e instalação. af_03/2023 branco</t>
  </si>
  <si>
    <t>4.13</t>
  </si>
  <si>
    <t>Cabo de cobre flexível isolado, 16 mm², anti-chama 0,6/1,0 kV, para circuitos terminais - fornecimento e instalação. af_03/2023 vermelho</t>
  </si>
  <si>
    <t>4.14</t>
  </si>
  <si>
    <t>Cabo de cobre flexível isolado, 16 mm², anti-chama 0,6/1,0 kV, para circuitos terminais - fornecimento e instalação. af_03/2023 azul</t>
  </si>
  <si>
    <t>4.15</t>
  </si>
  <si>
    <t>Cabo de cobre flexível isolado, 16 mm², anti-chama 0,6/1,0 kV, para circuitos terminais - fornecimento e instalação. af_03/2023 verde</t>
  </si>
  <si>
    <t>4.16</t>
  </si>
  <si>
    <t>C.P. 1312309151956</t>
  </si>
  <si>
    <t>Dispositivo dr, 2 polos, sensibilidade de 30 ma, corrente de 25 a - fornecimento e instalação - ref. SINAPI 93653 - item 86965 amunesc jp</t>
  </si>
  <si>
    <t>4.17</t>
  </si>
  <si>
    <t>93653</t>
  </si>
  <si>
    <t>Disjuntor monopolar tipo DIN, corrente nominal de 10A - fornecimento e instalação. af_10/2020</t>
  </si>
  <si>
    <t>4.18</t>
  </si>
  <si>
    <t>93658</t>
  </si>
  <si>
    <t>Disjuntor monopolar tipo DIN, corrente nominal de 40A - fornecimento e instalação. af_10/2020</t>
  </si>
  <si>
    <t>4.19</t>
  </si>
  <si>
    <t>C.P. 1312309151957</t>
  </si>
  <si>
    <t>Luminaria LED refletor retangular 50 W  - fornecimento e instalação - ref. SINAPI 101666 - item 86966 amunesc jp</t>
  </si>
  <si>
    <t>4.20</t>
  </si>
  <si>
    <t>101632</t>
  </si>
  <si>
    <t>Relé fotoelétrico para comando de iluminação externa 1000 W - fornecimento e instalação. af_08/2020</t>
  </si>
  <si>
    <t>4.21</t>
  </si>
  <si>
    <t>C.P. 1312309151959</t>
  </si>
  <si>
    <t>Conjunto de poste e luminárias: poste de aço cônico continuo reto circular, com 4,00 m de altura livre do solo, suporte com encaixe de luminária  uma pétala quadrada  - fornecimento e instalação (ref. SINAPI 100619) - item 86969 amunesc jp</t>
  </si>
  <si>
    <t>4.22</t>
  </si>
  <si>
    <t>C.P. 1312309151960</t>
  </si>
  <si>
    <t>Luminária tipo balizador 30cm para jardim - fornecimento e instalação - ref. SINAPI 97593 - item 9204 amunesc jp</t>
  </si>
  <si>
    <t>4.23</t>
  </si>
  <si>
    <t>C.P. 1312309151961</t>
  </si>
  <si>
    <t>Reinstalação de quadro eletrico (de reaproveitamento) - ref. SINAPI 101878 - item 86971 amunesc jp</t>
  </si>
  <si>
    <t>4.24</t>
  </si>
  <si>
    <t>C.P. 1312309151962</t>
  </si>
  <si>
    <t>Caixa de inspeção para aterramento, circular, concreto, diâmetro interno = 0,3 m, incluso haste de aterramento  - fornecimento e instalação - ref. 98111 - item 86972 amunesc jp</t>
  </si>
  <si>
    <t>4.25</t>
  </si>
  <si>
    <t>C.P. 1312309151963</t>
  </si>
  <si>
    <t>Contador 2p,  corrente nominal de 20A - fornecimento e instalação - ref. SINAPI 93662 - item 86973 amunesc jp</t>
  </si>
  <si>
    <t>4.26</t>
  </si>
  <si>
    <t>C.P. 1312309152017</t>
  </si>
  <si>
    <t>Quadro de distribuição de energia em chapa de aço, de sobrepor, 300x300x200mm, incluso acessórios - fornecimento e instalação - ref. SINAPI 101878 - item 86974 amunesc jp</t>
  </si>
  <si>
    <t>4.27</t>
  </si>
  <si>
    <t>C.P. 1312309152020</t>
  </si>
  <si>
    <t>Caixa enterrada elétrica retangular com tampa, em alvenaria com blocos de concreto, fundo com brita, dimensões internas: 0,40x0,70x0,80 m (ref. SINAPI 97892) - item 150 amunesc jp</t>
  </si>
  <si>
    <t>4.28</t>
  </si>
  <si>
    <t>C.P. 1312309151954</t>
  </si>
  <si>
    <t>Eletroduto flexível corrugado, PEAD, DN 25mm - fornecimento e instalação - ref. SINAPI 97669 - item 86964 amunesc jp</t>
  </si>
  <si>
    <t>5</t>
  </si>
  <si>
    <t>DRENAGEM</t>
  </si>
  <si>
    <t>5.1</t>
  </si>
  <si>
    <t>C.P. 1312309152022</t>
  </si>
  <si>
    <t>Caixa areia com grelha de concreto, em alvenaria, dimensões : 0,6x0,6x0,6m - ref. SINAPI 99253 - item 578 amunesc jp</t>
  </si>
  <si>
    <t>5.2</t>
  </si>
  <si>
    <t>104179</t>
  </si>
  <si>
    <t>CAP, PVC, serie R, água pluvial, DN 150 mm, junta elástica, fornecido e instalado em ramal de encaminhamento. af_06/2022</t>
  </si>
  <si>
    <t>5.3</t>
  </si>
  <si>
    <t>104178</t>
  </si>
  <si>
    <t>CAP, PVC, serie R, água pluvial, DN 100 mm, junta elástica, fornecido e instalado em ramal de encaminhamento. af_06/2022</t>
  </si>
  <si>
    <t>5.4</t>
  </si>
  <si>
    <t>104174</t>
  </si>
  <si>
    <t>Junção simples, PVC, serie R, água pluvial, DN 150 x 100 mm, junta elástica, fornecido e instalado em ramal de encaminhamento. af_06/2022</t>
  </si>
  <si>
    <t>5.5</t>
  </si>
  <si>
    <t>104173</t>
  </si>
  <si>
    <t>Redução excêntrica, PVC, serie R, água pluvial, DN 150 x 100 mm, junta elástica, fornecido e instalado em ramal de encaminhamento. af_06/2022</t>
  </si>
  <si>
    <t>5.6</t>
  </si>
  <si>
    <t>95565</t>
  </si>
  <si>
    <t>Tubo de concreto para redes coletoras de águas pluviais, diâmetro de 300mm, junta rígida, instalado em local com baixo nível de interferências - fornecimento e assentamento. af_12/2015</t>
  </si>
  <si>
    <t>5.7</t>
  </si>
  <si>
    <t>90106</t>
  </si>
  <si>
    <t>Escavação mecanizada de vala com profundidade até 1,5 m (média montante e jusante/uma composição por trecho), retroescav. (0,26 m3), largura de 0,8 m a 1,5 m, em solo de 1A categoria, locais com baixo nível de interferência. af_02/2021</t>
  </si>
  <si>
    <t>5.8</t>
  </si>
  <si>
    <t>93368</t>
  </si>
  <si>
    <t>Reaterro mecanizado de vala com escavadeira hidráulica (capacidade da caçamba: 0,8 m³ / potência: 111 hp), largura até 1,5 m, profundidade de 1,5 a 3,0 m, com solo de 1ª categoria em locais com baixo nível de interferência. af_04/2016</t>
  </si>
  <si>
    <t>5.9</t>
  </si>
  <si>
    <t>100973</t>
  </si>
  <si>
    <t>Carga, manobra e descarga de solos e materiais granulares em caminhão basculante 6 m³ - carga com pá carregadeira (caçamba de 1,7 a 2,8 m³ / 128 hp) e descarga livre (unidade: m3). af_07/2020</t>
  </si>
  <si>
    <t>5.10</t>
  </si>
  <si>
    <t>97912</t>
  </si>
  <si>
    <t>Transporte com caminhão basculante de 6 m³, em via urbana em leito natural (unidade: m3xkm). af_07/2020</t>
  </si>
  <si>
    <t>M3XKM</t>
  </si>
  <si>
    <t>5.11</t>
  </si>
  <si>
    <t>C.P. 1312309152023</t>
  </si>
  <si>
    <t>Tábua para apoio de tubulação de drenagem - fornecimento e instalação - item 86967 amunesc jp</t>
  </si>
  <si>
    <t>5.12</t>
  </si>
  <si>
    <t>C.P. 1312309152024</t>
  </si>
  <si>
    <t>Execução e compactação de brita 1 -  fornecimento e execução  - ref. SINAPI 96396 - item 9239 amunesc jp</t>
  </si>
  <si>
    <t>5.13</t>
  </si>
  <si>
    <t>102690</t>
  </si>
  <si>
    <t>Dreno espinha de peixe (seção (0,40 x 0,40 m), com tubo de PEAD corrugado perfurado, DN 100 mm, enchimento com brita, envolvido com manta geotêxtil, inclusive conexões. af_07/2021</t>
  </si>
  <si>
    <t>5.14</t>
  </si>
  <si>
    <t>C.P. 1312307150702</t>
  </si>
  <si>
    <t>Dreno espinha de peixe (seção (0,40 x 0,40 m), com tubo de PEAD corrugado perfurado, DN 150 mm, enchimento com brita, envolvido com manta geotêxtil, inclusive conexões. af_07/2021 fornecimento e instalaçao</t>
  </si>
  <si>
    <t>5.15</t>
  </si>
  <si>
    <t>104063</t>
  </si>
  <si>
    <t>Curva longa, 45 graus, PVC ocre, junta elástica, DN 100 mm, para coletor predial de esgoto. af_06/2022</t>
  </si>
  <si>
    <t>6</t>
  </si>
  <si>
    <t>REVESTIMENTOS</t>
  </si>
  <si>
    <t>6.1</t>
  </si>
  <si>
    <t>REVESTIMENTOS INTERNOS</t>
  </si>
  <si>
    <t>6.1.1</t>
  </si>
  <si>
    <t>6.1.1.1</t>
  </si>
  <si>
    <t>87886</t>
  </si>
  <si>
    <t>Chapisco aplicado no teto ou em estrutura, com desempenadeira dentada. argamassa industrializada com preparo manual. af_10/2022</t>
  </si>
  <si>
    <t>6.1.1.2</t>
  </si>
  <si>
    <t>90408</t>
  </si>
  <si>
    <t>Massa única, para recebimento de pintura, em argamassa traço 1:2:8, preparo mecânico com betoneira 400l, aplicada manualmente em teto, espessura de 10mm, com execução de taliscas. af_03/2015</t>
  </si>
  <si>
    <t>6.1.1.3</t>
  </si>
  <si>
    <t>87879</t>
  </si>
  <si>
    <t>Chapisco aplicado em alvenarias e estruturas de concreto internas, com colher de pedreiro.  argamassa traço 1:3 com preparo em betoneira 400l. af_10/2022</t>
  </si>
  <si>
    <t>6.1.1.4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</si>
  <si>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</si>
  <si>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</si>
  <si>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6.2</t>
  </si>
  <si>
    <t>REVESTIMENTOS EXTERNOS</t>
  </si>
  <si>
    <t>6.2.1</t>
  </si>
  <si>
    <t>6.2.1.1</t>
  </si>
  <si>
    <t>87905</t>
  </si>
  <si>
    <t>Chapisco aplicado em alvenaria (com presença de vãos) e estruturas de concreto de fachada, com colher de pedreiro.  argamassa traço 1:3 com preparo em betoneira 400l. af_10/2022</t>
  </si>
  <si>
    <t>6.2.1.2</t>
  </si>
  <si>
    <t>87775</t>
  </si>
  <si>
    <t>Emboço ou massa única em argamassa traço 1:2:8, preparo mecânico com betoneira 400 l, aplicada manualmente em panos de fachada com presença de vãos, espessura de 25 mm. af_08/2022</t>
  </si>
  <si>
    <t>6.2.1.3</t>
  </si>
  <si>
    <t>C.P. 1312309152031</t>
  </si>
  <si>
    <t>Acabamento cimentado E =1,5mm c/argamassa 1:3 cimento areia alisado colher - fornecimento e execução</t>
  </si>
  <si>
    <t>6.2.2</t>
  </si>
  <si>
    <t>6.2.2.1</t>
  </si>
  <si>
    <t>6.2.2.2</t>
  </si>
  <si>
    <t>C.P. 1312309152032</t>
  </si>
  <si>
    <t>Revestimento em granito preto aplicado em ambiente externos - ref. SINAPI 101092 - item 86939 amunesc jp</t>
  </si>
  <si>
    <t>6.2.3</t>
  </si>
  <si>
    <t>6.2.3.1</t>
  </si>
  <si>
    <t>6.2.3.2</t>
  </si>
  <si>
    <t>7</t>
  </si>
  <si>
    <t>ESQUADRIA</t>
  </si>
  <si>
    <t>7.1</t>
  </si>
  <si>
    <t>C.P. 1312401162383</t>
  </si>
  <si>
    <t>P1 - porta de abrir em aco tipo veneziana, (120x160cm) de abrir com duas folhas, pintada cor: cinza fosco, incluso cadeado para fechamento - fornecimento e instalação  - ref. SINAPI 91341</t>
  </si>
  <si>
    <t>8</t>
  </si>
  <si>
    <t>PINTURA</t>
  </si>
  <si>
    <t>8.1</t>
  </si>
  <si>
    <t>PINTURA INTERNA</t>
  </si>
  <si>
    <t>8.1.1</t>
  </si>
  <si>
    <t>8.1.1.1</t>
  </si>
  <si>
    <t>88484</t>
  </si>
  <si>
    <t>Fundo selador acrílico, aplicação manual em teto, uma demão. af_04/2023</t>
  </si>
  <si>
    <t>8.1.1.2</t>
  </si>
  <si>
    <t>88488</t>
  </si>
  <si>
    <t>Pintura látex acrílica premium, aplicação manual em teto, duas demãos. af_04/2023</t>
  </si>
  <si>
    <t>8.1.1.3</t>
  </si>
  <si>
    <t>88485</t>
  </si>
  <si>
    <t>Fundo selador acrílico, aplicação manual em parede, uma demão. af_04/2023</t>
  </si>
  <si>
    <t>8.1.1.4</t>
  </si>
  <si>
    <t>88489</t>
  </si>
  <si>
    <t>Pintura látex acrílica premium, aplicação manual em paredes, duas demãos. af_04/2023</t>
  </si>
  <si>
    <t>8.2</t>
  </si>
  <si>
    <t>PINTURA EXTERNA</t>
  </si>
  <si>
    <t>8.2.1</t>
  </si>
  <si>
    <t>8.2.1.1</t>
  </si>
  <si>
    <t>C.P. 1312309152037</t>
  </si>
  <si>
    <t>Pintura verniz (incolor) superficie de concreto parade ou piso, uso interno e externo, 2 demãos - ref. SINAPI 102213 (para parede e piso) - item 86948 amunesc jp</t>
  </si>
  <si>
    <t>8.2.2</t>
  </si>
  <si>
    <t>8.2.2.1</t>
  </si>
  <si>
    <t>8.2.3</t>
  </si>
  <si>
    <t>8.2.3.1</t>
  </si>
  <si>
    <t>9</t>
  </si>
  <si>
    <t>SERVIÇOS EXTERNOS</t>
  </si>
  <si>
    <t>9.1</t>
  </si>
  <si>
    <t>PAVIMENTAÇÃO EXTERNA</t>
  </si>
  <si>
    <t>9.1.1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</si>
  <si>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</si>
  <si>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</si>
  <si>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9.1.2</t>
  </si>
  <si>
    <t>C.P. 1312309152040</t>
  </si>
  <si>
    <t>Execução de radier, espessura de 7 cm, fck = 30 MPa - fornecimento e instalação - ref. SINAPI 97101 (calçaca concreto) - item 86946 amunesc jp</t>
  </si>
  <si>
    <t>9.1.3</t>
  </si>
  <si>
    <t>9.1.4</t>
  </si>
  <si>
    <t>92396</t>
  </si>
  <si>
    <t>Execução de passeio em piso intertravado, com bloco retangular cor natural de 20 x 10 cm, espessura 6 cm. af_10/2022</t>
  </si>
  <si>
    <t>9.1.5</t>
  </si>
  <si>
    <t>C.P. 1312309152044</t>
  </si>
  <si>
    <t>Execução e compactação de pó de brita - fornecimento e execução -ref. SINAPI 96396 - item 8694 amnesc jp</t>
  </si>
  <si>
    <t>9.1.6</t>
  </si>
  <si>
    <t>C.P. 1312309152046</t>
  </si>
  <si>
    <t>Execução de pavimento em piso intertravado, tipo podotatil alerta e direcional - fornecido e instalado - ref. SINAPI 92398 - item 8924 amunesc jp</t>
  </si>
  <si>
    <t>9.2</t>
  </si>
  <si>
    <t>MOBILIÁRIO EXTERNO</t>
  </si>
  <si>
    <t>9.2.1</t>
  </si>
  <si>
    <t>C.P. 1312309152047</t>
  </si>
  <si>
    <t>Bicicletário público em forma de "U" invertido, fabricado em aço galvanizado, incluso pintira no processo eletrotático. fixação com  chumbador parabolt - fornecimento e instalação - item 8927 amunesc jp</t>
  </si>
  <si>
    <t>9.2.2</t>
  </si>
  <si>
    <t>C.P. 1312309152048</t>
  </si>
  <si>
    <t>Banco externo (50x50cm) estrutura de concreto acabamento polido, com assento em madeira itauba, especificações conforme projeto - fornecimento e instalação - item 86949 amunesc jp</t>
  </si>
  <si>
    <t>9.2.3</t>
  </si>
  <si>
    <t>C.P. 1312309152050</t>
  </si>
  <si>
    <t>Banco externo (150x50cm) estrutura de concreto acabamento polido, com assento em madeira itauba, especificações conforme projeto - fornecimento e instalação - item 86980 amunesc jp</t>
  </si>
  <si>
    <t>9.2.4</t>
  </si>
  <si>
    <t>C.P. 1312309152056</t>
  </si>
  <si>
    <t>Floreira  externa  (120x150cm) estrutura de concreto acabamento polido,  especificações conforme projeto - fornecimento e instalação - item 86950 amunesc jp</t>
  </si>
  <si>
    <t>9.2.5</t>
  </si>
  <si>
    <t>C.P. 1312309152059</t>
  </si>
  <si>
    <t>Instalação de lixeira  PVC,  em tubo de aço carbono  com pintura eletrostática, sobre solo - ref. SINAPI 103310 - item 86943 amunesc jp</t>
  </si>
  <si>
    <t>9.2.6</t>
  </si>
  <si>
    <t>C.P. 1312309152060</t>
  </si>
  <si>
    <t>Placa de inaguração chapa de aço inox escovado, dimensões 30x30cm - fornecimento e instalação - item 86941 amunesc jp</t>
  </si>
  <si>
    <t>9.2.7</t>
  </si>
  <si>
    <t>C.P. 1312309152063</t>
  </si>
  <si>
    <t>Placa metalica totem rotary - incluso uma placa dimensões 64x92cm e uma placa 30x75cm- fornecimento e instalação - item 86942 amunesc jp</t>
  </si>
  <si>
    <t>9.3</t>
  </si>
  <si>
    <t>INSTALAÇÃO DO MONUMENTO</t>
  </si>
  <si>
    <t>9.3.1</t>
  </si>
  <si>
    <t>C.P. 1312309152064</t>
  </si>
  <si>
    <t>Tranporte de monumento - diaria para remoção e armazenamento - item 86944 amunesc jp</t>
  </si>
  <si>
    <t>9.3.2</t>
  </si>
  <si>
    <t>Tranporte de monumento - diaria para instalação - item 86944 amunesc jp</t>
  </si>
  <si>
    <t>9.3.3</t>
  </si>
  <si>
    <t>C.P. 1312309152065</t>
  </si>
  <si>
    <t>Barra roscada diâmetro 1.1/4"  aço SAE 1045 - fornecimento e execução - ref. SINAPI 96548 - item 86981 amunesc jp</t>
  </si>
  <si>
    <t>9.3.4</t>
  </si>
  <si>
    <t>C.P. 1312309152066</t>
  </si>
  <si>
    <t>Porca e arruela 1.1/4 - fornecimento e instalação - ref. SINAPI 95546 - item 86982 amunesc jp</t>
  </si>
  <si>
    <t>9.3.5</t>
  </si>
  <si>
    <t>C.P. 1312309152068</t>
  </si>
  <si>
    <t>Chapa de acm em aço corten enferrujada - fornecimento e instalação - ref. sbc 121580 - item 86989 amunesc jp</t>
  </si>
  <si>
    <t>10</t>
  </si>
  <si>
    <t>PAISAGISMO</t>
  </si>
  <si>
    <t>10.1</t>
  </si>
  <si>
    <t>C.P. 1312309152086</t>
  </si>
  <si>
    <t>Separador limitador de grama  - fornecimento e instalação - ref, SINAPI 98503 - item 9161 amunesc jp</t>
  </si>
  <si>
    <t>10.2</t>
  </si>
  <si>
    <t>C.P. 1312311154632</t>
  </si>
  <si>
    <t>Terra adubada para plantio h=10cm - fornecimento e execução - ref. SINAPI 98520 - amunesc</t>
  </si>
  <si>
    <t>M²</t>
  </si>
  <si>
    <t>10.3</t>
  </si>
  <si>
    <t>C.P. 1312311154635</t>
  </si>
  <si>
    <t>Plantio de grama tipo: amendoin - ref. SINAPI 98504 - amunesc</t>
  </si>
  <si>
    <t>10.4</t>
  </si>
  <si>
    <t>C.P. 1312309152090</t>
  </si>
  <si>
    <t>Plantio de muda  do tipo "gardênia/jasmim"- fornecimento e plantio - ref. SINAPI 98510 (cerca viva e floreiras) - item 873576 amunesc jp</t>
  </si>
  <si>
    <t>10.5</t>
  </si>
  <si>
    <t>C.P. 1312309152092</t>
  </si>
  <si>
    <t>Plantio de muda  do tipo "azaleia"- fornecimento e plantio - ref. SINAPI 98510 - item 873575 amunesc jp</t>
  </si>
  <si>
    <t>10.6</t>
  </si>
  <si>
    <t>98509</t>
  </si>
  <si>
    <t>Plantio de arbusto ou  cerca viva. af_05/2018</t>
  </si>
  <si>
    <t>11</t>
  </si>
  <si>
    <t>SERVIÇOS FINAIS</t>
  </si>
  <si>
    <t>11.1</t>
  </si>
  <si>
    <t>C.P. 1312309152069</t>
  </si>
  <si>
    <t>Limpeza final da obra - ref. SINAPI SINAPI 9537 - item 662 amunesc jp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</si>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</sst>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1"/>
  <sheetViews>
    <sheetView tabSelected="1" topLeftCell="B1" zoomScale="70" zoomScaleNormal="70" workbookViewId="0">
      <selection activeCell="B1" sqref="B1:J1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19.350000000000001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45.4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256.73</v>
      </c>
      <c r="G7" s="3">
        <v>0</v>
      </c>
      <c r="H7" s="3"/>
      <c r="I7" s="2">
        <f t="shared" ref="I7:I14" si="0">ROUND(G7*(1 + H7/100),2)</f>
        <v>0</v>
      </c>
      <c r="J7" s="2">
        <f t="shared" ref="J7:J14" si="1">ROUND(F7*I7,2)</f>
        <v>0</v>
      </c>
    </row>
    <row r="8" spans="1:10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2.5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51.75" customHeight="1" x14ac:dyDescent="0.25">
      <c r="A9" s="1" t="s">
        <v>27</v>
      </c>
      <c r="B9" s="1" t="s">
        <v>19</v>
      </c>
      <c r="C9" s="1" t="s">
        <v>28</v>
      </c>
      <c r="D9" s="1" t="s">
        <v>29</v>
      </c>
      <c r="E9" s="1" t="s">
        <v>22</v>
      </c>
      <c r="F9" s="2">
        <v>263.51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51.4" customHeight="1" x14ac:dyDescent="0.25">
      <c r="A10" s="1" t="s">
        <v>30</v>
      </c>
      <c r="B10" s="1" t="s">
        <v>19</v>
      </c>
      <c r="C10" s="1" t="s">
        <v>31</v>
      </c>
      <c r="D10" s="1" t="s">
        <v>32</v>
      </c>
      <c r="E10" s="1" t="s">
        <v>33</v>
      </c>
      <c r="F10" s="2">
        <v>4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39.200000000000003" customHeight="1" x14ac:dyDescent="0.25">
      <c r="A11" s="1" t="s">
        <v>34</v>
      </c>
      <c r="B11" s="1" t="s">
        <v>19</v>
      </c>
      <c r="C11" s="1" t="s">
        <v>35</v>
      </c>
      <c r="D11" s="1" t="s">
        <v>36</v>
      </c>
      <c r="E11" s="1" t="s">
        <v>33</v>
      </c>
      <c r="F11" s="2">
        <v>4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34.15" customHeight="1" x14ac:dyDescent="0.25">
      <c r="A12" s="1" t="s">
        <v>37</v>
      </c>
      <c r="B12" s="1" t="s">
        <v>19</v>
      </c>
      <c r="C12" s="1" t="s">
        <v>38</v>
      </c>
      <c r="D12" s="1" t="s">
        <v>39</v>
      </c>
      <c r="E12" s="1" t="s">
        <v>33</v>
      </c>
      <c r="F12" s="2">
        <v>4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55.35" customHeight="1" x14ac:dyDescent="0.25">
      <c r="A13" s="1" t="s">
        <v>40</v>
      </c>
      <c r="B13" s="1" t="s">
        <v>41</v>
      </c>
      <c r="C13" s="1" t="s">
        <v>42</v>
      </c>
      <c r="D13" s="1" t="s">
        <v>43</v>
      </c>
      <c r="E13" s="1" t="s">
        <v>44</v>
      </c>
      <c r="F13" s="2">
        <v>29.4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35.1" customHeight="1" x14ac:dyDescent="0.25">
      <c r="A14" s="1" t="s">
        <v>45</v>
      </c>
      <c r="B14" s="1" t="s">
        <v>19</v>
      </c>
      <c r="C14" s="1" t="s">
        <v>46</v>
      </c>
      <c r="D14" s="1" t="s">
        <v>47</v>
      </c>
      <c r="E14" s="1" t="s">
        <v>48</v>
      </c>
      <c r="F14" s="2">
        <v>1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49</v>
      </c>
      <c r="B15" s="1"/>
      <c r="C15" s="1"/>
      <c r="D15" s="1" t="s">
        <v>50</v>
      </c>
    </row>
    <row r="16" spans="1:10" ht="18.399999999999999" customHeight="1" x14ac:dyDescent="0.25">
      <c r="A16" s="1" t="s">
        <v>51</v>
      </c>
      <c r="B16" s="1" t="s">
        <v>19</v>
      </c>
      <c r="C16" s="1" t="s">
        <v>52</v>
      </c>
      <c r="D16" s="1" t="s">
        <v>53</v>
      </c>
      <c r="E16" s="1" t="s">
        <v>44</v>
      </c>
      <c r="F16" s="2">
        <v>368.53</v>
      </c>
      <c r="G16" s="3">
        <v>0</v>
      </c>
      <c r="H16" s="3"/>
      <c r="I16" s="2">
        <f t="shared" ref="I16:I24" si="2">ROUND(G16*(1 + H16/100),2)</f>
        <v>0</v>
      </c>
      <c r="J16" s="2">
        <f t="shared" ref="J16:J24" si="3">ROUND(F16*I16,2)</f>
        <v>0</v>
      </c>
    </row>
    <row r="17" spans="1:10" ht="62.65" customHeight="1" x14ac:dyDescent="0.25">
      <c r="A17" s="1" t="s">
        <v>54</v>
      </c>
      <c r="B17" s="1" t="s">
        <v>41</v>
      </c>
      <c r="C17" s="1" t="s">
        <v>55</v>
      </c>
      <c r="D17" s="1" t="s">
        <v>56</v>
      </c>
      <c r="E17" s="1" t="s">
        <v>57</v>
      </c>
      <c r="F17" s="2">
        <v>2594.1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41.45" customHeight="1" x14ac:dyDescent="0.25">
      <c r="A18" s="1" t="s">
        <v>58</v>
      </c>
      <c r="B18" s="1" t="s">
        <v>19</v>
      </c>
      <c r="C18" s="1" t="s">
        <v>59</v>
      </c>
      <c r="D18" s="1" t="s">
        <v>60</v>
      </c>
      <c r="E18" s="1" t="s">
        <v>22</v>
      </c>
      <c r="F18" s="2">
        <v>317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41.85" customHeight="1" x14ac:dyDescent="0.25">
      <c r="A19" s="1" t="s">
        <v>61</v>
      </c>
      <c r="B19" s="1" t="s">
        <v>19</v>
      </c>
      <c r="C19" s="1" t="s">
        <v>62</v>
      </c>
      <c r="D19" s="1" t="s">
        <v>63</v>
      </c>
      <c r="E19" s="1" t="s">
        <v>48</v>
      </c>
      <c r="F19" s="2">
        <v>1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31.15" customHeight="1" x14ac:dyDescent="0.25">
      <c r="A20" s="1" t="s">
        <v>64</v>
      </c>
      <c r="B20" s="1" t="s">
        <v>41</v>
      </c>
      <c r="C20" s="1" t="s">
        <v>65</v>
      </c>
      <c r="D20" s="1" t="s">
        <v>66</v>
      </c>
      <c r="E20" s="1" t="s">
        <v>57</v>
      </c>
      <c r="F20" s="2">
        <v>1.72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47.25" customHeight="1" x14ac:dyDescent="0.25">
      <c r="A21" s="1" t="s">
        <v>67</v>
      </c>
      <c r="B21" s="1" t="s">
        <v>41</v>
      </c>
      <c r="C21" s="1" t="s">
        <v>68</v>
      </c>
      <c r="D21" s="1" t="s">
        <v>69</v>
      </c>
      <c r="E21" s="1" t="s">
        <v>70</v>
      </c>
      <c r="F21" s="2">
        <v>2.2200000000000002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39.200000000000003" customHeight="1" x14ac:dyDescent="0.25">
      <c r="A22" s="1" t="s">
        <v>71</v>
      </c>
      <c r="B22" s="1" t="s">
        <v>41</v>
      </c>
      <c r="C22" s="1" t="s">
        <v>72</v>
      </c>
      <c r="D22" s="1" t="s">
        <v>73</v>
      </c>
      <c r="E22" s="1" t="s">
        <v>70</v>
      </c>
      <c r="F22" s="2">
        <v>0.48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77.849999999999994" customHeight="1" x14ac:dyDescent="0.25">
      <c r="A23" s="1" t="s">
        <v>74</v>
      </c>
      <c r="B23" s="1" t="s">
        <v>41</v>
      </c>
      <c r="C23" s="1" t="s">
        <v>75</v>
      </c>
      <c r="D23" s="1" t="s">
        <v>76</v>
      </c>
      <c r="E23" s="1" t="s">
        <v>70</v>
      </c>
      <c r="F23" s="2">
        <v>162.63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39.6" customHeight="1" x14ac:dyDescent="0.25">
      <c r="A24" s="1" t="s">
        <v>77</v>
      </c>
      <c r="B24" s="1" t="s">
        <v>78</v>
      </c>
      <c r="C24" s="1" t="s">
        <v>79</v>
      </c>
      <c r="D24" s="1" t="s">
        <v>80</v>
      </c>
      <c r="E24" s="1" t="s">
        <v>81</v>
      </c>
      <c r="F24" s="2">
        <v>162.63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x14ac:dyDescent="0.25">
      <c r="A25" s="1" t="s">
        <v>82</v>
      </c>
      <c r="B25" s="1"/>
      <c r="C25" s="1"/>
      <c r="D25" s="1" t="s">
        <v>83</v>
      </c>
    </row>
    <row r="26" spans="1:10" ht="22.5" customHeight="1" x14ac:dyDescent="0.25">
      <c r="A26" s="1" t="s">
        <v>84</v>
      </c>
      <c r="B26" s="1" t="s">
        <v>19</v>
      </c>
      <c r="C26" s="1" t="s">
        <v>85</v>
      </c>
      <c r="D26" s="1" t="s">
        <v>86</v>
      </c>
      <c r="E26" s="1" t="s">
        <v>22</v>
      </c>
      <c r="F26" s="2">
        <v>2963.51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21.2" customHeight="1" x14ac:dyDescent="0.25">
      <c r="A27" s="1" t="s">
        <v>87</v>
      </c>
      <c r="B27" s="1" t="s">
        <v>19</v>
      </c>
      <c r="C27" s="1" t="s">
        <v>88</v>
      </c>
      <c r="D27" s="1" t="s">
        <v>89</v>
      </c>
      <c r="E27" s="1" t="s">
        <v>22</v>
      </c>
      <c r="F27" s="2">
        <v>48.9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26.65" customHeight="1" x14ac:dyDescent="0.25">
      <c r="A28" s="1" t="s">
        <v>90</v>
      </c>
      <c r="B28" s="1" t="s">
        <v>41</v>
      </c>
      <c r="C28" s="1" t="s">
        <v>91</v>
      </c>
      <c r="D28" s="1" t="s">
        <v>92</v>
      </c>
      <c r="E28" s="1" t="s">
        <v>93</v>
      </c>
      <c r="F28" s="2">
        <v>64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20.25" customHeight="1" x14ac:dyDescent="0.25">
      <c r="A29" s="1" t="s">
        <v>94</v>
      </c>
      <c r="B29" s="1" t="s">
        <v>41</v>
      </c>
      <c r="C29" s="1" t="s">
        <v>95</v>
      </c>
      <c r="D29" s="1" t="s">
        <v>96</v>
      </c>
      <c r="E29" s="1" t="s">
        <v>93</v>
      </c>
      <c r="F29" s="2">
        <v>704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x14ac:dyDescent="0.25">
      <c r="A30" s="1" t="s">
        <v>97</v>
      </c>
      <c r="B30" s="1"/>
      <c r="C30" s="1"/>
      <c r="D30" s="1" t="s">
        <v>98</v>
      </c>
    </row>
    <row r="31" spans="1:10" x14ac:dyDescent="0.25">
      <c r="A31" s="1" t="s">
        <v>99</v>
      </c>
      <c r="B31" s="1"/>
      <c r="C31" s="1"/>
      <c r="D31" s="1" t="s">
        <v>100</v>
      </c>
    </row>
    <row r="32" spans="1:10" ht="43.15" customHeight="1" x14ac:dyDescent="0.25">
      <c r="A32" s="1" t="s">
        <v>101</v>
      </c>
      <c r="B32" s="1" t="s">
        <v>19</v>
      </c>
      <c r="C32" s="1" t="s">
        <v>102</v>
      </c>
      <c r="D32" s="1" t="s">
        <v>103</v>
      </c>
      <c r="E32" s="1" t="s">
        <v>48</v>
      </c>
      <c r="F32" s="2">
        <v>1</v>
      </c>
      <c r="G32" s="3">
        <v>0</v>
      </c>
      <c r="H32" s="3"/>
      <c r="I32" s="2">
        <f t="shared" ref="I32:I63" si="4">ROUND(G32*(1 + H32/100),2)</f>
        <v>0</v>
      </c>
      <c r="J32" s="2">
        <f t="shared" ref="J32:J63" si="5">ROUND(F32*I32,2)</f>
        <v>0</v>
      </c>
    </row>
    <row r="33" spans="1:10" ht="67.900000000000006" customHeight="1" x14ac:dyDescent="0.25">
      <c r="A33" s="1" t="s">
        <v>104</v>
      </c>
      <c r="B33" s="1" t="s">
        <v>19</v>
      </c>
      <c r="C33" s="1" t="s">
        <v>105</v>
      </c>
      <c r="D33" s="1" t="s">
        <v>106</v>
      </c>
      <c r="E33" s="1" t="s">
        <v>107</v>
      </c>
      <c r="F33" s="2">
        <v>105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38.25" customHeight="1" x14ac:dyDescent="0.25">
      <c r="A34" s="1" t="s">
        <v>108</v>
      </c>
      <c r="B34" s="1" t="s">
        <v>41</v>
      </c>
      <c r="C34" s="1" t="s">
        <v>109</v>
      </c>
      <c r="D34" s="1" t="s">
        <v>110</v>
      </c>
      <c r="E34" s="1" t="s">
        <v>111</v>
      </c>
      <c r="F34" s="2">
        <v>7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49.5" customHeight="1" x14ac:dyDescent="0.25">
      <c r="A35" s="1" t="s">
        <v>112</v>
      </c>
      <c r="B35" s="1" t="s">
        <v>41</v>
      </c>
      <c r="C35" s="1" t="s">
        <v>113</v>
      </c>
      <c r="D35" s="1" t="s">
        <v>114</v>
      </c>
      <c r="E35" s="1" t="s">
        <v>70</v>
      </c>
      <c r="F35" s="2">
        <v>6.36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45.95" customHeight="1" x14ac:dyDescent="0.25">
      <c r="A36" s="1" t="s">
        <v>115</v>
      </c>
      <c r="B36" s="1" t="s">
        <v>41</v>
      </c>
      <c r="C36" s="1" t="s">
        <v>116</v>
      </c>
      <c r="D36" s="1" t="s">
        <v>117</v>
      </c>
      <c r="E36" s="1" t="s">
        <v>70</v>
      </c>
      <c r="F36" s="2">
        <v>15.37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56.25" customHeight="1" x14ac:dyDescent="0.25">
      <c r="A37" s="1" t="s">
        <v>118</v>
      </c>
      <c r="B37" s="1" t="s">
        <v>41</v>
      </c>
      <c r="C37" s="1" t="s">
        <v>119</v>
      </c>
      <c r="D37" s="1" t="s">
        <v>120</v>
      </c>
      <c r="E37" s="1" t="s">
        <v>57</v>
      </c>
      <c r="F37" s="2">
        <v>18.2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41.85" customHeight="1" x14ac:dyDescent="0.25">
      <c r="A38" s="1" t="s">
        <v>121</v>
      </c>
      <c r="B38" s="1" t="s">
        <v>41</v>
      </c>
      <c r="C38" s="1" t="s">
        <v>122</v>
      </c>
      <c r="D38" s="1" t="s">
        <v>123</v>
      </c>
      <c r="E38" s="1" t="s">
        <v>124</v>
      </c>
      <c r="F38" s="2">
        <v>197.4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42.4" customHeight="1" x14ac:dyDescent="0.25">
      <c r="A39" s="1" t="s">
        <v>125</v>
      </c>
      <c r="B39" s="1" t="s">
        <v>41</v>
      </c>
      <c r="C39" s="1" t="s">
        <v>126</v>
      </c>
      <c r="D39" s="1" t="s">
        <v>127</v>
      </c>
      <c r="E39" s="1" t="s">
        <v>124</v>
      </c>
      <c r="F39" s="2">
        <v>331.3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62.1" customHeight="1" x14ac:dyDescent="0.25">
      <c r="A40" s="1" t="s">
        <v>128</v>
      </c>
      <c r="B40" s="1" t="s">
        <v>19</v>
      </c>
      <c r="C40" s="1" t="s">
        <v>129</v>
      </c>
      <c r="D40" s="1" t="s">
        <v>130</v>
      </c>
      <c r="E40" s="1" t="s">
        <v>81</v>
      </c>
      <c r="F40" s="2">
        <v>15.4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64.900000000000006" customHeight="1" x14ac:dyDescent="0.25">
      <c r="A41" s="1" t="s">
        <v>131</v>
      </c>
      <c r="B41" s="1" t="s">
        <v>41</v>
      </c>
      <c r="C41" s="1" t="s">
        <v>132</v>
      </c>
      <c r="D41" s="1" t="s">
        <v>133</v>
      </c>
      <c r="E41" s="1" t="s">
        <v>57</v>
      </c>
      <c r="F41" s="2">
        <v>114.1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55.35" customHeight="1" x14ac:dyDescent="0.25">
      <c r="A42" s="1" t="s">
        <v>134</v>
      </c>
      <c r="B42" s="1" t="s">
        <v>41</v>
      </c>
      <c r="C42" s="1" t="s">
        <v>135</v>
      </c>
      <c r="D42" s="1" t="s">
        <v>136</v>
      </c>
      <c r="E42" s="1" t="s">
        <v>124</v>
      </c>
      <c r="F42" s="2">
        <v>34.9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55.35" customHeight="1" x14ac:dyDescent="0.25">
      <c r="A43" s="1" t="s">
        <v>137</v>
      </c>
      <c r="B43" s="1" t="s">
        <v>41</v>
      </c>
      <c r="C43" s="1" t="s">
        <v>138</v>
      </c>
      <c r="D43" s="1" t="s">
        <v>139</v>
      </c>
      <c r="E43" s="1" t="s">
        <v>124</v>
      </c>
      <c r="F43" s="2">
        <v>181.6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55.9" customHeight="1" x14ac:dyDescent="0.25">
      <c r="A44" s="1" t="s">
        <v>140</v>
      </c>
      <c r="B44" s="1" t="s">
        <v>41</v>
      </c>
      <c r="C44" s="1" t="s">
        <v>141</v>
      </c>
      <c r="D44" s="1" t="s">
        <v>142</v>
      </c>
      <c r="E44" s="1" t="s">
        <v>124</v>
      </c>
      <c r="F44" s="2">
        <v>209.6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55.9" customHeight="1" x14ac:dyDescent="0.25">
      <c r="A45" s="1" t="s">
        <v>143</v>
      </c>
      <c r="B45" s="1" t="s">
        <v>41</v>
      </c>
      <c r="C45" s="1" t="s">
        <v>144</v>
      </c>
      <c r="D45" s="1" t="s">
        <v>145</v>
      </c>
      <c r="E45" s="1" t="s">
        <v>124</v>
      </c>
      <c r="F45" s="2">
        <v>221.8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55.9" customHeight="1" x14ac:dyDescent="0.25">
      <c r="A46" s="1" t="s">
        <v>146</v>
      </c>
      <c r="B46" s="1" t="s">
        <v>41</v>
      </c>
      <c r="C46" s="1" t="s">
        <v>147</v>
      </c>
      <c r="D46" s="1" t="s">
        <v>148</v>
      </c>
      <c r="E46" s="1" t="s">
        <v>124</v>
      </c>
      <c r="F46" s="2">
        <v>272.8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55.35" customHeight="1" x14ac:dyDescent="0.25">
      <c r="A47" s="1" t="s">
        <v>149</v>
      </c>
      <c r="B47" s="1" t="s">
        <v>41</v>
      </c>
      <c r="C47" s="1" t="s">
        <v>150</v>
      </c>
      <c r="D47" s="1" t="s">
        <v>151</v>
      </c>
      <c r="E47" s="1" t="s">
        <v>124</v>
      </c>
      <c r="F47" s="2">
        <v>189.1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65.25" customHeight="1" x14ac:dyDescent="0.25">
      <c r="A48" s="1" t="s">
        <v>152</v>
      </c>
      <c r="B48" s="1" t="s">
        <v>41</v>
      </c>
      <c r="C48" s="1" t="s">
        <v>153</v>
      </c>
      <c r="D48" s="1" t="s">
        <v>154</v>
      </c>
      <c r="E48" s="1" t="s">
        <v>70</v>
      </c>
      <c r="F48" s="2">
        <v>11.2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33.4" customHeight="1" x14ac:dyDescent="0.25">
      <c r="A49" s="1" t="s">
        <v>155</v>
      </c>
      <c r="B49" s="1" t="s">
        <v>41</v>
      </c>
      <c r="C49" s="1" t="s">
        <v>156</v>
      </c>
      <c r="D49" s="1" t="s">
        <v>157</v>
      </c>
      <c r="E49" s="1" t="s">
        <v>57</v>
      </c>
      <c r="F49" s="2">
        <v>55.04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65.25" customHeight="1" x14ac:dyDescent="0.25">
      <c r="A50" s="1" t="s">
        <v>158</v>
      </c>
      <c r="B50" s="1" t="s">
        <v>41</v>
      </c>
      <c r="C50" s="1" t="s">
        <v>159</v>
      </c>
      <c r="D50" s="1" t="s">
        <v>160</v>
      </c>
      <c r="E50" s="1" t="s">
        <v>57</v>
      </c>
      <c r="F50" s="2">
        <v>36.6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55.9" customHeight="1" x14ac:dyDescent="0.25">
      <c r="A51" s="1" t="s">
        <v>161</v>
      </c>
      <c r="B51" s="1" t="s">
        <v>41</v>
      </c>
      <c r="C51" s="1" t="s">
        <v>144</v>
      </c>
      <c r="D51" s="1" t="s">
        <v>145</v>
      </c>
      <c r="E51" s="1" t="s">
        <v>124</v>
      </c>
      <c r="F51" s="2">
        <v>161.1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55.9" customHeight="1" x14ac:dyDescent="0.25">
      <c r="A52" s="1" t="s">
        <v>162</v>
      </c>
      <c r="B52" s="1" t="s">
        <v>41</v>
      </c>
      <c r="C52" s="1" t="s">
        <v>147</v>
      </c>
      <c r="D52" s="1" t="s">
        <v>148</v>
      </c>
      <c r="E52" s="1" t="s">
        <v>124</v>
      </c>
      <c r="F52" s="2">
        <v>913.2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55.35" customHeight="1" x14ac:dyDescent="0.25">
      <c r="A53" s="1" t="s">
        <v>163</v>
      </c>
      <c r="B53" s="1" t="s">
        <v>41</v>
      </c>
      <c r="C53" s="1" t="s">
        <v>150</v>
      </c>
      <c r="D53" s="1" t="s">
        <v>151</v>
      </c>
      <c r="E53" s="1" t="s">
        <v>124</v>
      </c>
      <c r="F53" s="2">
        <v>500.6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48.6" customHeight="1" x14ac:dyDescent="0.25">
      <c r="A54" s="1" t="s">
        <v>164</v>
      </c>
      <c r="B54" s="1" t="s">
        <v>41</v>
      </c>
      <c r="C54" s="1" t="s">
        <v>165</v>
      </c>
      <c r="D54" s="1" t="s">
        <v>166</v>
      </c>
      <c r="E54" s="1" t="s">
        <v>70</v>
      </c>
      <c r="F54" s="2">
        <v>15.1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62.65" customHeight="1" x14ac:dyDescent="0.25">
      <c r="A55" s="1" t="s">
        <v>167</v>
      </c>
      <c r="B55" s="1" t="s">
        <v>41</v>
      </c>
      <c r="C55" s="1" t="s">
        <v>168</v>
      </c>
      <c r="D55" s="1" t="s">
        <v>169</v>
      </c>
      <c r="E55" s="1" t="s">
        <v>57</v>
      </c>
      <c r="F55" s="2">
        <v>45.1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51.4" customHeight="1" x14ac:dyDescent="0.25">
      <c r="A56" s="1" t="s">
        <v>170</v>
      </c>
      <c r="B56" s="1" t="s">
        <v>41</v>
      </c>
      <c r="C56" s="1" t="s">
        <v>171</v>
      </c>
      <c r="D56" s="1" t="s">
        <v>172</v>
      </c>
      <c r="E56" s="1" t="s">
        <v>124</v>
      </c>
      <c r="F56" s="2">
        <v>54.4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51.4" customHeight="1" x14ac:dyDescent="0.25">
      <c r="A57" s="1" t="s">
        <v>173</v>
      </c>
      <c r="B57" s="1" t="s">
        <v>41</v>
      </c>
      <c r="C57" s="1" t="s">
        <v>174</v>
      </c>
      <c r="D57" s="1" t="s">
        <v>175</v>
      </c>
      <c r="E57" s="1" t="s">
        <v>124</v>
      </c>
      <c r="F57" s="2">
        <v>131.9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51.4" customHeight="1" x14ac:dyDescent="0.25">
      <c r="A58" s="1" t="s">
        <v>176</v>
      </c>
      <c r="B58" s="1" t="s">
        <v>41</v>
      </c>
      <c r="C58" s="1" t="s">
        <v>177</v>
      </c>
      <c r="D58" s="1" t="s">
        <v>178</v>
      </c>
      <c r="E58" s="1" t="s">
        <v>124</v>
      </c>
      <c r="F58" s="2">
        <v>12.3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65.25" customHeight="1" x14ac:dyDescent="0.25">
      <c r="A59" s="1" t="s">
        <v>179</v>
      </c>
      <c r="B59" s="1" t="s">
        <v>41</v>
      </c>
      <c r="C59" s="1" t="s">
        <v>153</v>
      </c>
      <c r="D59" s="1" t="s">
        <v>154</v>
      </c>
      <c r="E59" s="1" t="s">
        <v>70</v>
      </c>
      <c r="F59" s="2">
        <v>4.4000000000000004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70.7" customHeight="1" x14ac:dyDescent="0.25">
      <c r="A60" s="1" t="s">
        <v>180</v>
      </c>
      <c r="B60" s="1" t="s">
        <v>41</v>
      </c>
      <c r="C60" s="1" t="s">
        <v>181</v>
      </c>
      <c r="D60" s="1" t="s">
        <v>182</v>
      </c>
      <c r="E60" s="1" t="s">
        <v>57</v>
      </c>
      <c r="F60" s="2">
        <v>30.8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54.4" customHeight="1" x14ac:dyDescent="0.25">
      <c r="A61" s="1" t="s">
        <v>183</v>
      </c>
      <c r="B61" s="1" t="s">
        <v>41</v>
      </c>
      <c r="C61" s="1" t="s">
        <v>184</v>
      </c>
      <c r="D61" s="1" t="s">
        <v>185</v>
      </c>
      <c r="E61" s="1" t="s">
        <v>124</v>
      </c>
      <c r="F61" s="2">
        <v>74.2</v>
      </c>
      <c r="G61" s="3">
        <v>0</v>
      </c>
      <c r="H61" s="3"/>
      <c r="I61" s="2">
        <f t="shared" si="4"/>
        <v>0</v>
      </c>
      <c r="J61" s="2">
        <f t="shared" si="5"/>
        <v>0</v>
      </c>
    </row>
    <row r="62" spans="1:10" ht="54.4" customHeight="1" x14ac:dyDescent="0.25">
      <c r="A62" s="1" t="s">
        <v>186</v>
      </c>
      <c r="B62" s="1" t="s">
        <v>41</v>
      </c>
      <c r="C62" s="1" t="s">
        <v>187</v>
      </c>
      <c r="D62" s="1" t="s">
        <v>188</v>
      </c>
      <c r="E62" s="1" t="s">
        <v>124</v>
      </c>
      <c r="F62" s="2">
        <v>89.3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47.65" customHeight="1" x14ac:dyDescent="0.25">
      <c r="A63" s="1" t="s">
        <v>189</v>
      </c>
      <c r="B63" s="1" t="s">
        <v>41</v>
      </c>
      <c r="C63" s="1" t="s">
        <v>190</v>
      </c>
      <c r="D63" s="1" t="s">
        <v>191</v>
      </c>
      <c r="E63" s="1" t="s">
        <v>70</v>
      </c>
      <c r="F63" s="2">
        <v>2.8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x14ac:dyDescent="0.25">
      <c r="A64" s="1" t="s">
        <v>192</v>
      </c>
      <c r="B64" s="1"/>
      <c r="C64" s="1"/>
      <c r="D64" s="1" t="s">
        <v>193</v>
      </c>
    </row>
    <row r="65" spans="1:10" ht="56.25" customHeight="1" x14ac:dyDescent="0.25">
      <c r="A65" s="1" t="s">
        <v>194</v>
      </c>
      <c r="B65" s="1" t="s">
        <v>41</v>
      </c>
      <c r="C65" s="1" t="s">
        <v>119</v>
      </c>
      <c r="D65" s="1" t="s">
        <v>120</v>
      </c>
      <c r="E65" s="1" t="s">
        <v>57</v>
      </c>
      <c r="F65" s="2">
        <v>2.6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ht="65.650000000000006" customHeight="1" x14ac:dyDescent="0.25">
      <c r="A66" s="1" t="s">
        <v>195</v>
      </c>
      <c r="B66" s="1" t="s">
        <v>41</v>
      </c>
      <c r="C66" s="1" t="s">
        <v>196</v>
      </c>
      <c r="D66" s="1" t="s">
        <v>197</v>
      </c>
      <c r="E66" s="1" t="s">
        <v>124</v>
      </c>
      <c r="F66" s="2">
        <v>8.5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ht="66.2" customHeight="1" x14ac:dyDescent="0.25">
      <c r="A67" s="1" t="s">
        <v>198</v>
      </c>
      <c r="B67" s="1" t="s">
        <v>41</v>
      </c>
      <c r="C67" s="1" t="s">
        <v>199</v>
      </c>
      <c r="D67" s="1" t="s">
        <v>200</v>
      </c>
      <c r="E67" s="1" t="s">
        <v>124</v>
      </c>
      <c r="F67" s="2">
        <v>15.4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ht="65.650000000000006" customHeight="1" x14ac:dyDescent="0.25">
      <c r="A68" s="1" t="s">
        <v>201</v>
      </c>
      <c r="B68" s="1" t="s">
        <v>41</v>
      </c>
      <c r="C68" s="1" t="s">
        <v>202</v>
      </c>
      <c r="D68" s="1" t="s">
        <v>203</v>
      </c>
      <c r="E68" s="1" t="s">
        <v>124</v>
      </c>
      <c r="F68" s="2">
        <v>7.6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62.1" customHeight="1" x14ac:dyDescent="0.25">
      <c r="A69" s="1" t="s">
        <v>204</v>
      </c>
      <c r="B69" s="1" t="s">
        <v>19</v>
      </c>
      <c r="C69" s="1" t="s">
        <v>129</v>
      </c>
      <c r="D69" s="1" t="s">
        <v>130</v>
      </c>
      <c r="E69" s="1" t="s">
        <v>81</v>
      </c>
      <c r="F69" s="2">
        <v>0.4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x14ac:dyDescent="0.25">
      <c r="A70" s="1" t="s">
        <v>205</v>
      </c>
      <c r="B70" s="1"/>
      <c r="C70" s="1"/>
      <c r="D70" s="1" t="s">
        <v>206</v>
      </c>
    </row>
    <row r="71" spans="1:10" ht="56.25" customHeight="1" x14ac:dyDescent="0.25">
      <c r="A71" s="1" t="s">
        <v>207</v>
      </c>
      <c r="B71" s="1" t="s">
        <v>41</v>
      </c>
      <c r="C71" s="1" t="s">
        <v>119</v>
      </c>
      <c r="D71" s="1" t="s">
        <v>120</v>
      </c>
      <c r="E71" s="1" t="s">
        <v>57</v>
      </c>
      <c r="F71" s="2">
        <v>5.0999999999999996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65.650000000000006" customHeight="1" x14ac:dyDescent="0.25">
      <c r="A72" s="1" t="s">
        <v>208</v>
      </c>
      <c r="B72" s="1" t="s">
        <v>41</v>
      </c>
      <c r="C72" s="1" t="s">
        <v>196</v>
      </c>
      <c r="D72" s="1" t="s">
        <v>197</v>
      </c>
      <c r="E72" s="1" t="s">
        <v>124</v>
      </c>
      <c r="F72" s="2">
        <v>4.9000000000000004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66.2" customHeight="1" x14ac:dyDescent="0.25">
      <c r="A73" s="1" t="s">
        <v>209</v>
      </c>
      <c r="B73" s="1" t="s">
        <v>41</v>
      </c>
      <c r="C73" s="1" t="s">
        <v>199</v>
      </c>
      <c r="D73" s="1" t="s">
        <v>200</v>
      </c>
      <c r="E73" s="1" t="s">
        <v>124</v>
      </c>
      <c r="F73" s="2">
        <v>29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ht="65.650000000000006" customHeight="1" x14ac:dyDescent="0.25">
      <c r="A74" s="1" t="s">
        <v>210</v>
      </c>
      <c r="B74" s="1" t="s">
        <v>41</v>
      </c>
      <c r="C74" s="1" t="s">
        <v>202</v>
      </c>
      <c r="D74" s="1" t="s">
        <v>203</v>
      </c>
      <c r="E74" s="1" t="s">
        <v>124</v>
      </c>
      <c r="F74" s="2">
        <v>11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ht="62.1" customHeight="1" x14ac:dyDescent="0.25">
      <c r="A75" s="1" t="s">
        <v>211</v>
      </c>
      <c r="B75" s="1" t="s">
        <v>19</v>
      </c>
      <c r="C75" s="1" t="s">
        <v>129</v>
      </c>
      <c r="D75" s="1" t="s">
        <v>130</v>
      </c>
      <c r="E75" s="1" t="s">
        <v>81</v>
      </c>
      <c r="F75" s="2">
        <v>0.7</v>
      </c>
      <c r="G75" s="3">
        <v>0</v>
      </c>
      <c r="H75" s="3"/>
      <c r="I75" s="2">
        <f>ROUND(G75*(1 + H75/100),2)</f>
        <v>0</v>
      </c>
      <c r="J75" s="2">
        <f>ROUND(F75*I75,2)</f>
        <v>0</v>
      </c>
    </row>
    <row r="76" spans="1:10" x14ac:dyDescent="0.25">
      <c r="A76" s="1" t="s">
        <v>212</v>
      </c>
      <c r="B76" s="1"/>
      <c r="C76" s="1"/>
      <c r="D76" s="1" t="s">
        <v>213</v>
      </c>
    </row>
    <row r="77" spans="1:10" x14ac:dyDescent="0.25">
      <c r="A77" s="1" t="s">
        <v>214</v>
      </c>
      <c r="B77" s="1"/>
      <c r="C77" s="1"/>
      <c r="D77" s="1" t="s">
        <v>100</v>
      </c>
    </row>
    <row r="78" spans="1:10" ht="73.900000000000006" customHeight="1" x14ac:dyDescent="0.25">
      <c r="A78" s="1" t="s">
        <v>215</v>
      </c>
      <c r="B78" s="1" t="s">
        <v>41</v>
      </c>
      <c r="C78" s="1" t="s">
        <v>216</v>
      </c>
      <c r="D78" s="1" t="s">
        <v>217</v>
      </c>
      <c r="E78" s="1" t="s">
        <v>57</v>
      </c>
      <c r="F78" s="2">
        <v>30.12</v>
      </c>
      <c r="G78" s="3">
        <v>0</v>
      </c>
      <c r="H78" s="3"/>
      <c r="I78" s="2">
        <f>ROUND(G78*(1 + H78/100),2)</f>
        <v>0</v>
      </c>
      <c r="J78" s="2">
        <f>ROUND(F78*I78,2)</f>
        <v>0</v>
      </c>
    </row>
    <row r="79" spans="1:10" ht="34.15" customHeight="1" x14ac:dyDescent="0.25">
      <c r="A79" s="1" t="s">
        <v>218</v>
      </c>
      <c r="B79" s="1" t="s">
        <v>41</v>
      </c>
      <c r="C79" s="1" t="s">
        <v>219</v>
      </c>
      <c r="D79" s="1" t="s">
        <v>220</v>
      </c>
      <c r="E79" s="1" t="s">
        <v>44</v>
      </c>
      <c r="F79" s="2">
        <v>16.079999999999998</v>
      </c>
      <c r="G79" s="3">
        <v>0</v>
      </c>
      <c r="H79" s="3"/>
      <c r="I79" s="2">
        <f>ROUND(G79*(1 + H79/100),2)</f>
        <v>0</v>
      </c>
      <c r="J79" s="2">
        <f>ROUND(F79*I79,2)</f>
        <v>0</v>
      </c>
    </row>
    <row r="80" spans="1:10" ht="35.1" customHeight="1" x14ac:dyDescent="0.25">
      <c r="A80" s="1" t="s">
        <v>221</v>
      </c>
      <c r="B80" s="1" t="s">
        <v>41</v>
      </c>
      <c r="C80" s="1" t="s">
        <v>222</v>
      </c>
      <c r="D80" s="1" t="s">
        <v>223</v>
      </c>
      <c r="E80" s="1" t="s">
        <v>44</v>
      </c>
      <c r="F80" s="2">
        <v>1.8</v>
      </c>
      <c r="G80" s="3">
        <v>0</v>
      </c>
      <c r="H80" s="3"/>
      <c r="I80" s="2">
        <f>ROUND(G80*(1 + H80/100),2)</f>
        <v>0</v>
      </c>
      <c r="J80" s="2">
        <f>ROUND(F80*I80,2)</f>
        <v>0</v>
      </c>
    </row>
    <row r="81" spans="1:10" x14ac:dyDescent="0.25">
      <c r="A81" s="1" t="s">
        <v>224</v>
      </c>
      <c r="B81" s="1"/>
      <c r="C81" s="1"/>
      <c r="D81" s="1" t="s">
        <v>225</v>
      </c>
    </row>
    <row r="82" spans="1:10" ht="52.7" customHeight="1" x14ac:dyDescent="0.25">
      <c r="A82" s="1" t="s">
        <v>226</v>
      </c>
      <c r="B82" s="1" t="s">
        <v>19</v>
      </c>
      <c r="C82" s="1" t="s">
        <v>227</v>
      </c>
      <c r="D82" s="1" t="s">
        <v>228</v>
      </c>
      <c r="E82" s="1" t="s">
        <v>107</v>
      </c>
      <c r="F82" s="2">
        <v>135</v>
      </c>
      <c r="G82" s="3">
        <v>0</v>
      </c>
      <c r="H82" s="3"/>
      <c r="I82" s="2">
        <f t="shared" ref="I82:I109" si="6">ROUND(G82*(1 + H82/100),2)</f>
        <v>0</v>
      </c>
      <c r="J82" s="2">
        <f t="shared" ref="J82:J109" si="7">ROUND(F82*I82,2)</f>
        <v>0</v>
      </c>
    </row>
    <row r="83" spans="1:10" ht="62.65" customHeight="1" x14ac:dyDescent="0.25">
      <c r="A83" s="1" t="s">
        <v>229</v>
      </c>
      <c r="B83" s="1" t="s">
        <v>41</v>
      </c>
      <c r="C83" s="1" t="s">
        <v>230</v>
      </c>
      <c r="D83" s="1" t="s">
        <v>231</v>
      </c>
      <c r="E83" s="1" t="s">
        <v>44</v>
      </c>
      <c r="F83" s="2">
        <v>24</v>
      </c>
      <c r="G83" s="3">
        <v>0</v>
      </c>
      <c r="H83" s="3"/>
      <c r="I83" s="2">
        <f t="shared" si="6"/>
        <v>0</v>
      </c>
      <c r="J83" s="2">
        <f t="shared" si="7"/>
        <v>0</v>
      </c>
    </row>
    <row r="84" spans="1:10" ht="64.900000000000006" customHeight="1" x14ac:dyDescent="0.25">
      <c r="A84" s="1" t="s">
        <v>232</v>
      </c>
      <c r="B84" s="1" t="s">
        <v>41</v>
      </c>
      <c r="C84" s="1" t="s">
        <v>233</v>
      </c>
      <c r="D84" s="1" t="s">
        <v>234</v>
      </c>
      <c r="E84" s="1" t="s">
        <v>44</v>
      </c>
      <c r="F84" s="2">
        <v>41</v>
      </c>
      <c r="G84" s="3">
        <v>0</v>
      </c>
      <c r="H84" s="3"/>
      <c r="I84" s="2">
        <f t="shared" si="6"/>
        <v>0</v>
      </c>
      <c r="J84" s="2">
        <f t="shared" si="7"/>
        <v>0</v>
      </c>
    </row>
    <row r="85" spans="1:10" ht="56.65" customHeight="1" x14ac:dyDescent="0.25">
      <c r="A85" s="1" t="s">
        <v>235</v>
      </c>
      <c r="B85" s="1" t="s">
        <v>19</v>
      </c>
      <c r="C85" s="1" t="s">
        <v>236</v>
      </c>
      <c r="D85" s="1" t="s">
        <v>237</v>
      </c>
      <c r="E85" s="1" t="s">
        <v>44</v>
      </c>
      <c r="F85" s="2">
        <v>61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60.4" customHeight="1" x14ac:dyDescent="0.25">
      <c r="A86" s="1" t="s">
        <v>238</v>
      </c>
      <c r="B86" s="1" t="s">
        <v>41</v>
      </c>
      <c r="C86" s="1" t="s">
        <v>239</v>
      </c>
      <c r="D86" s="1" t="s">
        <v>240</v>
      </c>
      <c r="E86" s="1" t="s">
        <v>44</v>
      </c>
      <c r="F86" s="2">
        <v>134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59.85" customHeight="1" x14ac:dyDescent="0.25">
      <c r="A87" s="1" t="s">
        <v>241</v>
      </c>
      <c r="B87" s="1" t="s">
        <v>41</v>
      </c>
      <c r="C87" s="1" t="s">
        <v>239</v>
      </c>
      <c r="D87" s="1" t="s">
        <v>242</v>
      </c>
      <c r="E87" s="1" t="s">
        <v>44</v>
      </c>
      <c r="F87" s="2">
        <v>134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ht="60.4" customHeight="1" x14ac:dyDescent="0.25">
      <c r="A88" s="1" t="s">
        <v>243</v>
      </c>
      <c r="B88" s="1" t="s">
        <v>41</v>
      </c>
      <c r="C88" s="1" t="s">
        <v>239</v>
      </c>
      <c r="D88" s="1" t="s">
        <v>244</v>
      </c>
      <c r="E88" s="1" t="s">
        <v>44</v>
      </c>
      <c r="F88" s="2">
        <v>42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60.4" customHeight="1" x14ac:dyDescent="0.25">
      <c r="A89" s="1" t="s">
        <v>245</v>
      </c>
      <c r="B89" s="1" t="s">
        <v>41</v>
      </c>
      <c r="C89" s="1" t="s">
        <v>246</v>
      </c>
      <c r="D89" s="1" t="s">
        <v>247</v>
      </c>
      <c r="E89" s="1" t="s">
        <v>44</v>
      </c>
      <c r="F89" s="2">
        <v>85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59.85" customHeight="1" x14ac:dyDescent="0.25">
      <c r="A90" s="1" t="s">
        <v>248</v>
      </c>
      <c r="B90" s="1" t="s">
        <v>41</v>
      </c>
      <c r="C90" s="1" t="s">
        <v>246</v>
      </c>
      <c r="D90" s="1" t="s">
        <v>249</v>
      </c>
      <c r="E90" s="1" t="s">
        <v>44</v>
      </c>
      <c r="F90" s="2">
        <v>85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ht="60.4" customHeight="1" x14ac:dyDescent="0.25">
      <c r="A91" s="1" t="s">
        <v>250</v>
      </c>
      <c r="B91" s="1" t="s">
        <v>41</v>
      </c>
      <c r="C91" s="1" t="s">
        <v>246</v>
      </c>
      <c r="D91" s="1" t="s">
        <v>251</v>
      </c>
      <c r="E91" s="1" t="s">
        <v>44</v>
      </c>
      <c r="F91" s="2">
        <v>85</v>
      </c>
      <c r="G91" s="3">
        <v>0</v>
      </c>
      <c r="H91" s="3"/>
      <c r="I91" s="2">
        <f t="shared" si="6"/>
        <v>0</v>
      </c>
      <c r="J91" s="2">
        <f t="shared" si="7"/>
        <v>0</v>
      </c>
    </row>
    <row r="92" spans="1:10" ht="59.85" customHeight="1" x14ac:dyDescent="0.25">
      <c r="A92" s="1" t="s">
        <v>252</v>
      </c>
      <c r="B92" s="1" t="s">
        <v>41</v>
      </c>
      <c r="C92" s="1" t="s">
        <v>253</v>
      </c>
      <c r="D92" s="1" t="s">
        <v>254</v>
      </c>
      <c r="E92" s="1" t="s">
        <v>44</v>
      </c>
      <c r="F92" s="2">
        <v>41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60.4" customHeight="1" x14ac:dyDescent="0.25">
      <c r="A93" s="1" t="s">
        <v>255</v>
      </c>
      <c r="B93" s="1" t="s">
        <v>41</v>
      </c>
      <c r="C93" s="1" t="s">
        <v>253</v>
      </c>
      <c r="D93" s="1" t="s">
        <v>256</v>
      </c>
      <c r="E93" s="1" t="s">
        <v>44</v>
      </c>
      <c r="F93" s="2">
        <v>41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61.15" customHeight="1" x14ac:dyDescent="0.25">
      <c r="A94" s="1" t="s">
        <v>257</v>
      </c>
      <c r="B94" s="1" t="s">
        <v>41</v>
      </c>
      <c r="C94" s="1" t="s">
        <v>253</v>
      </c>
      <c r="D94" s="1" t="s">
        <v>258</v>
      </c>
      <c r="E94" s="1" t="s">
        <v>44</v>
      </c>
      <c r="F94" s="2">
        <v>41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ht="59.45" customHeight="1" x14ac:dyDescent="0.25">
      <c r="A95" s="1" t="s">
        <v>259</v>
      </c>
      <c r="B95" s="1" t="s">
        <v>41</v>
      </c>
      <c r="C95" s="1" t="s">
        <v>253</v>
      </c>
      <c r="D95" s="1" t="s">
        <v>260</v>
      </c>
      <c r="E95" s="1" t="s">
        <v>44</v>
      </c>
      <c r="F95" s="2">
        <v>41</v>
      </c>
      <c r="G95" s="3">
        <v>0</v>
      </c>
      <c r="H95" s="3"/>
      <c r="I95" s="2">
        <f t="shared" si="6"/>
        <v>0</v>
      </c>
      <c r="J95" s="2">
        <f t="shared" si="7"/>
        <v>0</v>
      </c>
    </row>
    <row r="96" spans="1:10" ht="59.85" customHeight="1" x14ac:dyDescent="0.25">
      <c r="A96" s="1" t="s">
        <v>261</v>
      </c>
      <c r="B96" s="1" t="s">
        <v>41</v>
      </c>
      <c r="C96" s="1" t="s">
        <v>253</v>
      </c>
      <c r="D96" s="1" t="s">
        <v>262</v>
      </c>
      <c r="E96" s="1" t="s">
        <v>44</v>
      </c>
      <c r="F96" s="2">
        <v>41</v>
      </c>
      <c r="G96" s="3">
        <v>0</v>
      </c>
      <c r="H96" s="3"/>
      <c r="I96" s="2">
        <f t="shared" si="6"/>
        <v>0</v>
      </c>
      <c r="J96" s="2">
        <f t="shared" si="7"/>
        <v>0</v>
      </c>
    </row>
    <row r="97" spans="1:10" ht="61.7" customHeight="1" x14ac:dyDescent="0.25">
      <c r="A97" s="1" t="s">
        <v>263</v>
      </c>
      <c r="B97" s="1" t="s">
        <v>19</v>
      </c>
      <c r="C97" s="1" t="s">
        <v>264</v>
      </c>
      <c r="D97" s="1" t="s">
        <v>265</v>
      </c>
      <c r="E97" s="1" t="s">
        <v>48</v>
      </c>
      <c r="F97" s="2">
        <v>1</v>
      </c>
      <c r="G97" s="3">
        <v>0</v>
      </c>
      <c r="H97" s="3"/>
      <c r="I97" s="2">
        <f t="shared" si="6"/>
        <v>0</v>
      </c>
      <c r="J97" s="2">
        <f t="shared" si="7"/>
        <v>0</v>
      </c>
    </row>
    <row r="98" spans="1:10" ht="41.85" customHeight="1" x14ac:dyDescent="0.25">
      <c r="A98" s="1" t="s">
        <v>266</v>
      </c>
      <c r="B98" s="1" t="s">
        <v>41</v>
      </c>
      <c r="C98" s="1" t="s">
        <v>267</v>
      </c>
      <c r="D98" s="1" t="s">
        <v>268</v>
      </c>
      <c r="E98" s="1" t="s">
        <v>111</v>
      </c>
      <c r="F98" s="2">
        <v>3</v>
      </c>
      <c r="G98" s="3">
        <v>0</v>
      </c>
      <c r="H98" s="3"/>
      <c r="I98" s="2">
        <f t="shared" si="6"/>
        <v>0</v>
      </c>
      <c r="J98" s="2">
        <f t="shared" si="7"/>
        <v>0</v>
      </c>
    </row>
    <row r="99" spans="1:10" ht="41.85" customHeight="1" x14ac:dyDescent="0.25">
      <c r="A99" s="1" t="s">
        <v>269</v>
      </c>
      <c r="B99" s="1" t="s">
        <v>41</v>
      </c>
      <c r="C99" s="1" t="s">
        <v>270</v>
      </c>
      <c r="D99" s="1" t="s">
        <v>271</v>
      </c>
      <c r="E99" s="1" t="s">
        <v>111</v>
      </c>
      <c r="F99" s="2">
        <v>1</v>
      </c>
      <c r="G99" s="3">
        <v>0</v>
      </c>
      <c r="H99" s="3"/>
      <c r="I99" s="2">
        <f t="shared" si="6"/>
        <v>0</v>
      </c>
      <c r="J99" s="2">
        <f t="shared" si="7"/>
        <v>0</v>
      </c>
    </row>
    <row r="100" spans="1:10" ht="50.45" customHeight="1" x14ac:dyDescent="0.25">
      <c r="A100" s="1" t="s">
        <v>272</v>
      </c>
      <c r="B100" s="1" t="s">
        <v>19</v>
      </c>
      <c r="C100" s="1" t="s">
        <v>273</v>
      </c>
      <c r="D100" s="1" t="s">
        <v>274</v>
      </c>
      <c r="E100" s="1" t="s">
        <v>48</v>
      </c>
      <c r="F100" s="2">
        <v>4</v>
      </c>
      <c r="G100" s="3">
        <v>0</v>
      </c>
      <c r="H100" s="3"/>
      <c r="I100" s="2">
        <f t="shared" si="6"/>
        <v>0</v>
      </c>
      <c r="J100" s="2">
        <f t="shared" si="7"/>
        <v>0</v>
      </c>
    </row>
    <row r="101" spans="1:10" ht="44.65" customHeight="1" x14ac:dyDescent="0.25">
      <c r="A101" s="1" t="s">
        <v>275</v>
      </c>
      <c r="B101" s="1" t="s">
        <v>41</v>
      </c>
      <c r="C101" s="1" t="s">
        <v>276</v>
      </c>
      <c r="D101" s="1" t="s">
        <v>277</v>
      </c>
      <c r="E101" s="1" t="s">
        <v>111</v>
      </c>
      <c r="F101" s="2">
        <v>1</v>
      </c>
      <c r="G101" s="3">
        <v>0</v>
      </c>
      <c r="H101" s="3"/>
      <c r="I101" s="2">
        <f t="shared" si="6"/>
        <v>0</v>
      </c>
      <c r="J101" s="2">
        <f t="shared" si="7"/>
        <v>0</v>
      </c>
    </row>
    <row r="102" spans="1:10" ht="107.65" customHeight="1" x14ac:dyDescent="0.25">
      <c r="A102" s="1" t="s">
        <v>278</v>
      </c>
      <c r="B102" s="1" t="s">
        <v>19</v>
      </c>
      <c r="C102" s="1" t="s">
        <v>279</v>
      </c>
      <c r="D102" s="1" t="s">
        <v>280</v>
      </c>
      <c r="E102" s="1" t="s">
        <v>48</v>
      </c>
      <c r="F102" s="2">
        <v>5</v>
      </c>
      <c r="G102" s="3">
        <v>0</v>
      </c>
      <c r="H102" s="3"/>
      <c r="I102" s="2">
        <f t="shared" si="6"/>
        <v>0</v>
      </c>
      <c r="J102" s="2">
        <f t="shared" si="7"/>
        <v>0</v>
      </c>
    </row>
    <row r="103" spans="1:10" ht="50.45" customHeight="1" x14ac:dyDescent="0.25">
      <c r="A103" s="1" t="s">
        <v>281</v>
      </c>
      <c r="B103" s="1" t="s">
        <v>19</v>
      </c>
      <c r="C103" s="1" t="s">
        <v>282</v>
      </c>
      <c r="D103" s="1" t="s">
        <v>283</v>
      </c>
      <c r="E103" s="1" t="s">
        <v>48</v>
      </c>
      <c r="F103" s="2">
        <v>8</v>
      </c>
      <c r="G103" s="3">
        <v>0</v>
      </c>
      <c r="H103" s="3"/>
      <c r="I103" s="2">
        <f t="shared" si="6"/>
        <v>0</v>
      </c>
      <c r="J103" s="2">
        <f t="shared" si="7"/>
        <v>0</v>
      </c>
    </row>
    <row r="104" spans="1:10" ht="44.1" customHeight="1" x14ac:dyDescent="0.25">
      <c r="A104" s="1" t="s">
        <v>284</v>
      </c>
      <c r="B104" s="1" t="s">
        <v>19</v>
      </c>
      <c r="C104" s="1" t="s">
        <v>285</v>
      </c>
      <c r="D104" s="1" t="s">
        <v>286</v>
      </c>
      <c r="E104" s="1" t="s">
        <v>48</v>
      </c>
      <c r="F104" s="2">
        <v>1</v>
      </c>
      <c r="G104" s="3">
        <v>0</v>
      </c>
      <c r="H104" s="3"/>
      <c r="I104" s="2">
        <f t="shared" si="6"/>
        <v>0</v>
      </c>
      <c r="J104" s="2">
        <f t="shared" si="7"/>
        <v>0</v>
      </c>
    </row>
    <row r="105" spans="1:10" ht="79.150000000000006" customHeight="1" x14ac:dyDescent="0.25">
      <c r="A105" s="1" t="s">
        <v>287</v>
      </c>
      <c r="B105" s="1" t="s">
        <v>19</v>
      </c>
      <c r="C105" s="1" t="s">
        <v>288</v>
      </c>
      <c r="D105" s="1" t="s">
        <v>289</v>
      </c>
      <c r="E105" s="1" t="s">
        <v>48</v>
      </c>
      <c r="F105" s="2">
        <v>6</v>
      </c>
      <c r="G105" s="3">
        <v>0</v>
      </c>
      <c r="H105" s="3"/>
      <c r="I105" s="2">
        <f t="shared" si="6"/>
        <v>0</v>
      </c>
      <c r="J105" s="2">
        <f t="shared" si="7"/>
        <v>0</v>
      </c>
    </row>
    <row r="106" spans="1:10" ht="49.15" customHeight="1" x14ac:dyDescent="0.25">
      <c r="A106" s="1" t="s">
        <v>290</v>
      </c>
      <c r="B106" s="1" t="s">
        <v>19</v>
      </c>
      <c r="C106" s="1" t="s">
        <v>291</v>
      </c>
      <c r="D106" s="1" t="s">
        <v>292</v>
      </c>
      <c r="E106" s="1" t="s">
        <v>48</v>
      </c>
      <c r="F106" s="2">
        <v>2</v>
      </c>
      <c r="G106" s="3">
        <v>0</v>
      </c>
      <c r="H106" s="3"/>
      <c r="I106" s="2">
        <f t="shared" si="6"/>
        <v>0</v>
      </c>
      <c r="J106" s="2">
        <f t="shared" si="7"/>
        <v>0</v>
      </c>
    </row>
    <row r="107" spans="1:10" ht="76.5" customHeight="1" x14ac:dyDescent="0.25">
      <c r="A107" s="1" t="s">
        <v>293</v>
      </c>
      <c r="B107" s="1" t="s">
        <v>19</v>
      </c>
      <c r="C107" s="1" t="s">
        <v>294</v>
      </c>
      <c r="D107" s="1" t="s">
        <v>295</v>
      </c>
      <c r="E107" s="1" t="s">
        <v>48</v>
      </c>
      <c r="F107" s="2">
        <v>1</v>
      </c>
      <c r="G107" s="3">
        <v>0</v>
      </c>
      <c r="H107" s="3"/>
      <c r="I107" s="2">
        <f t="shared" si="6"/>
        <v>0</v>
      </c>
      <c r="J107" s="2">
        <f t="shared" si="7"/>
        <v>0</v>
      </c>
    </row>
    <row r="108" spans="1:10" ht="80.650000000000006" customHeight="1" x14ac:dyDescent="0.25">
      <c r="A108" s="1" t="s">
        <v>296</v>
      </c>
      <c r="B108" s="1" t="s">
        <v>19</v>
      </c>
      <c r="C108" s="1" t="s">
        <v>297</v>
      </c>
      <c r="D108" s="1" t="s">
        <v>298</v>
      </c>
      <c r="E108" s="1" t="s">
        <v>48</v>
      </c>
      <c r="F108" s="2">
        <v>3</v>
      </c>
      <c r="G108" s="3">
        <v>0</v>
      </c>
      <c r="H108" s="3"/>
      <c r="I108" s="2">
        <f t="shared" si="6"/>
        <v>0</v>
      </c>
      <c r="J108" s="2">
        <f t="shared" si="7"/>
        <v>0</v>
      </c>
    </row>
    <row r="109" spans="1:10" ht="52.15" customHeight="1" x14ac:dyDescent="0.25">
      <c r="A109" s="1" t="s">
        <v>299</v>
      </c>
      <c r="B109" s="1" t="s">
        <v>19</v>
      </c>
      <c r="C109" s="1" t="s">
        <v>300</v>
      </c>
      <c r="D109" s="1" t="s">
        <v>301</v>
      </c>
      <c r="E109" s="1" t="s">
        <v>107</v>
      </c>
      <c r="F109" s="2">
        <v>38</v>
      </c>
      <c r="G109" s="3">
        <v>0</v>
      </c>
      <c r="H109" s="3"/>
      <c r="I109" s="2">
        <f t="shared" si="6"/>
        <v>0</v>
      </c>
      <c r="J109" s="2">
        <f t="shared" si="7"/>
        <v>0</v>
      </c>
    </row>
    <row r="110" spans="1:10" x14ac:dyDescent="0.25">
      <c r="A110" s="1" t="s">
        <v>302</v>
      </c>
      <c r="B110" s="1"/>
      <c r="C110" s="1"/>
      <c r="D110" s="1" t="s">
        <v>303</v>
      </c>
    </row>
    <row r="111" spans="1:10" ht="52.15" customHeight="1" x14ac:dyDescent="0.25">
      <c r="A111" s="1" t="s">
        <v>304</v>
      </c>
      <c r="B111" s="1" t="s">
        <v>19</v>
      </c>
      <c r="C111" s="1" t="s">
        <v>305</v>
      </c>
      <c r="D111" s="1" t="s">
        <v>306</v>
      </c>
      <c r="E111" s="1" t="s">
        <v>48</v>
      </c>
      <c r="F111" s="2">
        <v>3</v>
      </c>
      <c r="G111" s="3">
        <v>0</v>
      </c>
      <c r="H111" s="3"/>
      <c r="I111" s="2">
        <f t="shared" ref="I111:I125" si="8">ROUND(G111*(1 + H111/100),2)</f>
        <v>0</v>
      </c>
      <c r="J111" s="2">
        <f t="shared" ref="J111:J125" si="9">ROUND(F111*I111,2)</f>
        <v>0</v>
      </c>
    </row>
    <row r="112" spans="1:10" ht="54" customHeight="1" x14ac:dyDescent="0.25">
      <c r="A112" s="1" t="s">
        <v>307</v>
      </c>
      <c r="B112" s="1" t="s">
        <v>41</v>
      </c>
      <c r="C112" s="1" t="s">
        <v>308</v>
      </c>
      <c r="D112" s="1" t="s">
        <v>309</v>
      </c>
      <c r="E112" s="1" t="s">
        <v>111</v>
      </c>
      <c r="F112" s="2">
        <v>4</v>
      </c>
      <c r="G112" s="3">
        <v>0</v>
      </c>
      <c r="H112" s="3"/>
      <c r="I112" s="2">
        <f t="shared" si="8"/>
        <v>0</v>
      </c>
      <c r="J112" s="2">
        <f t="shared" si="9"/>
        <v>0</v>
      </c>
    </row>
    <row r="113" spans="1:10" ht="54" customHeight="1" x14ac:dyDescent="0.25">
      <c r="A113" s="1" t="s">
        <v>310</v>
      </c>
      <c r="B113" s="1" t="s">
        <v>41</v>
      </c>
      <c r="C113" s="1" t="s">
        <v>311</v>
      </c>
      <c r="D113" s="1" t="s">
        <v>312</v>
      </c>
      <c r="E113" s="1" t="s">
        <v>111</v>
      </c>
      <c r="F113" s="2">
        <v>9</v>
      </c>
      <c r="G113" s="3">
        <v>0</v>
      </c>
      <c r="H113" s="3"/>
      <c r="I113" s="2">
        <f t="shared" si="8"/>
        <v>0</v>
      </c>
      <c r="J113" s="2">
        <f t="shared" si="9"/>
        <v>0</v>
      </c>
    </row>
    <row r="114" spans="1:10" ht="61.7" customHeight="1" x14ac:dyDescent="0.25">
      <c r="A114" s="1" t="s">
        <v>313</v>
      </c>
      <c r="B114" s="1" t="s">
        <v>41</v>
      </c>
      <c r="C114" s="1" t="s">
        <v>314</v>
      </c>
      <c r="D114" s="1" t="s">
        <v>315</v>
      </c>
      <c r="E114" s="1" t="s">
        <v>111</v>
      </c>
      <c r="F114" s="2">
        <v>8</v>
      </c>
      <c r="G114" s="3">
        <v>0</v>
      </c>
      <c r="H114" s="3"/>
      <c r="I114" s="2">
        <f t="shared" si="8"/>
        <v>0</v>
      </c>
      <c r="J114" s="2">
        <f t="shared" si="9"/>
        <v>0</v>
      </c>
    </row>
    <row r="115" spans="1:10" ht="63.4" customHeight="1" x14ac:dyDescent="0.25">
      <c r="A115" s="1" t="s">
        <v>316</v>
      </c>
      <c r="B115" s="1" t="s">
        <v>41</v>
      </c>
      <c r="C115" s="1" t="s">
        <v>317</v>
      </c>
      <c r="D115" s="1" t="s">
        <v>318</v>
      </c>
      <c r="E115" s="1" t="s">
        <v>111</v>
      </c>
      <c r="F115" s="2">
        <v>1</v>
      </c>
      <c r="G115" s="3">
        <v>0</v>
      </c>
      <c r="H115" s="3"/>
      <c r="I115" s="2">
        <f t="shared" si="8"/>
        <v>0</v>
      </c>
      <c r="J115" s="2">
        <f t="shared" si="9"/>
        <v>0</v>
      </c>
    </row>
    <row r="116" spans="1:10" ht="82.9" customHeight="1" x14ac:dyDescent="0.25">
      <c r="A116" s="1" t="s">
        <v>319</v>
      </c>
      <c r="B116" s="1" t="s">
        <v>41</v>
      </c>
      <c r="C116" s="1" t="s">
        <v>320</v>
      </c>
      <c r="D116" s="1" t="s">
        <v>321</v>
      </c>
      <c r="E116" s="1" t="s">
        <v>44</v>
      </c>
      <c r="F116" s="2">
        <v>30</v>
      </c>
      <c r="G116" s="3">
        <v>0</v>
      </c>
      <c r="H116" s="3"/>
      <c r="I116" s="2">
        <f t="shared" si="8"/>
        <v>0</v>
      </c>
      <c r="J116" s="2">
        <f t="shared" si="9"/>
        <v>0</v>
      </c>
    </row>
    <row r="117" spans="1:10" ht="105.75" customHeight="1" x14ac:dyDescent="0.25">
      <c r="A117" s="1" t="s">
        <v>322</v>
      </c>
      <c r="B117" s="1" t="s">
        <v>41</v>
      </c>
      <c r="C117" s="1" t="s">
        <v>323</v>
      </c>
      <c r="D117" s="1" t="s">
        <v>324</v>
      </c>
      <c r="E117" s="1" t="s">
        <v>70</v>
      </c>
      <c r="F117" s="2">
        <v>30</v>
      </c>
      <c r="G117" s="3">
        <v>0</v>
      </c>
      <c r="H117" s="3"/>
      <c r="I117" s="2">
        <f t="shared" si="8"/>
        <v>0</v>
      </c>
      <c r="J117" s="2">
        <f t="shared" si="9"/>
        <v>0</v>
      </c>
    </row>
    <row r="118" spans="1:10" ht="105.4" customHeight="1" x14ac:dyDescent="0.25">
      <c r="A118" s="1" t="s">
        <v>325</v>
      </c>
      <c r="B118" s="1" t="s">
        <v>41</v>
      </c>
      <c r="C118" s="1" t="s">
        <v>326</v>
      </c>
      <c r="D118" s="1" t="s">
        <v>327</v>
      </c>
      <c r="E118" s="1" t="s">
        <v>70</v>
      </c>
      <c r="F118" s="2">
        <v>28</v>
      </c>
      <c r="G118" s="3">
        <v>0</v>
      </c>
      <c r="H118" s="3"/>
      <c r="I118" s="2">
        <f t="shared" si="8"/>
        <v>0</v>
      </c>
      <c r="J118" s="2">
        <f t="shared" si="9"/>
        <v>0</v>
      </c>
    </row>
    <row r="119" spans="1:10" ht="85.9" customHeight="1" x14ac:dyDescent="0.25">
      <c r="A119" s="1" t="s">
        <v>328</v>
      </c>
      <c r="B119" s="1" t="s">
        <v>41</v>
      </c>
      <c r="C119" s="1" t="s">
        <v>329</v>
      </c>
      <c r="D119" s="1" t="s">
        <v>330</v>
      </c>
      <c r="E119" s="1" t="s">
        <v>70</v>
      </c>
      <c r="F119" s="2">
        <v>2</v>
      </c>
      <c r="G119" s="3">
        <v>0</v>
      </c>
      <c r="H119" s="3"/>
      <c r="I119" s="2">
        <f t="shared" si="8"/>
        <v>0</v>
      </c>
      <c r="J119" s="2">
        <f t="shared" si="9"/>
        <v>0</v>
      </c>
    </row>
    <row r="120" spans="1:10" ht="46.35" customHeight="1" x14ac:dyDescent="0.25">
      <c r="A120" s="1" t="s">
        <v>331</v>
      </c>
      <c r="B120" s="1" t="s">
        <v>41</v>
      </c>
      <c r="C120" s="1" t="s">
        <v>332</v>
      </c>
      <c r="D120" s="1" t="s">
        <v>333</v>
      </c>
      <c r="E120" s="1" t="s">
        <v>334</v>
      </c>
      <c r="F120" s="2">
        <v>60</v>
      </c>
      <c r="G120" s="3">
        <v>0</v>
      </c>
      <c r="H120" s="3"/>
      <c r="I120" s="2">
        <f t="shared" si="8"/>
        <v>0</v>
      </c>
      <c r="J120" s="2">
        <f t="shared" si="9"/>
        <v>0</v>
      </c>
    </row>
    <row r="121" spans="1:10" ht="41.85" customHeight="1" x14ac:dyDescent="0.25">
      <c r="A121" s="1" t="s">
        <v>335</v>
      </c>
      <c r="B121" s="1" t="s">
        <v>19</v>
      </c>
      <c r="C121" s="1" t="s">
        <v>336</v>
      </c>
      <c r="D121" s="1" t="s">
        <v>337</v>
      </c>
      <c r="E121" s="1" t="s">
        <v>107</v>
      </c>
      <c r="F121" s="2">
        <v>30</v>
      </c>
      <c r="G121" s="3">
        <v>0</v>
      </c>
      <c r="H121" s="3"/>
      <c r="I121" s="2">
        <f t="shared" si="8"/>
        <v>0</v>
      </c>
      <c r="J121" s="2">
        <f t="shared" si="9"/>
        <v>0</v>
      </c>
    </row>
    <row r="122" spans="1:10" ht="46.9" customHeight="1" x14ac:dyDescent="0.25">
      <c r="A122" s="1" t="s">
        <v>338</v>
      </c>
      <c r="B122" s="1" t="s">
        <v>19</v>
      </c>
      <c r="C122" s="1" t="s">
        <v>339</v>
      </c>
      <c r="D122" s="1" t="s">
        <v>340</v>
      </c>
      <c r="E122" s="1" t="s">
        <v>81</v>
      </c>
      <c r="F122" s="2">
        <v>3</v>
      </c>
      <c r="G122" s="3">
        <v>0</v>
      </c>
      <c r="H122" s="3"/>
      <c r="I122" s="2">
        <f t="shared" si="8"/>
        <v>0</v>
      </c>
      <c r="J122" s="2">
        <f t="shared" si="9"/>
        <v>0</v>
      </c>
    </row>
    <row r="123" spans="1:10" ht="80.650000000000006" customHeight="1" x14ac:dyDescent="0.25">
      <c r="A123" s="1" t="s">
        <v>341</v>
      </c>
      <c r="B123" s="1" t="s">
        <v>41</v>
      </c>
      <c r="C123" s="1" t="s">
        <v>342</v>
      </c>
      <c r="D123" s="1" t="s">
        <v>343</v>
      </c>
      <c r="E123" s="1" t="s">
        <v>44</v>
      </c>
      <c r="F123" s="2">
        <v>108</v>
      </c>
      <c r="G123" s="3">
        <v>0</v>
      </c>
      <c r="H123" s="3"/>
      <c r="I123" s="2">
        <f t="shared" si="8"/>
        <v>0</v>
      </c>
      <c r="J123" s="2">
        <f t="shared" si="9"/>
        <v>0</v>
      </c>
    </row>
    <row r="124" spans="1:10" ht="92.25" customHeight="1" x14ac:dyDescent="0.25">
      <c r="A124" s="1" t="s">
        <v>344</v>
      </c>
      <c r="B124" s="1" t="s">
        <v>19</v>
      </c>
      <c r="C124" s="1" t="s">
        <v>345</v>
      </c>
      <c r="D124" s="1" t="s">
        <v>346</v>
      </c>
      <c r="E124" s="1" t="s">
        <v>44</v>
      </c>
      <c r="F124" s="2">
        <v>97</v>
      </c>
      <c r="G124" s="3">
        <v>0</v>
      </c>
      <c r="H124" s="3"/>
      <c r="I124" s="2">
        <f t="shared" si="8"/>
        <v>0</v>
      </c>
      <c r="J124" s="2">
        <f t="shared" si="9"/>
        <v>0</v>
      </c>
    </row>
    <row r="125" spans="1:10" ht="45.95" customHeight="1" x14ac:dyDescent="0.25">
      <c r="A125" s="1" t="s">
        <v>347</v>
      </c>
      <c r="B125" s="1" t="s">
        <v>41</v>
      </c>
      <c r="C125" s="1" t="s">
        <v>348</v>
      </c>
      <c r="D125" s="1" t="s">
        <v>349</v>
      </c>
      <c r="E125" s="1" t="s">
        <v>111</v>
      </c>
      <c r="F125" s="2">
        <v>2</v>
      </c>
      <c r="G125" s="3">
        <v>0</v>
      </c>
      <c r="H125" s="3"/>
      <c r="I125" s="2">
        <f t="shared" si="8"/>
        <v>0</v>
      </c>
      <c r="J125" s="2">
        <f t="shared" si="9"/>
        <v>0</v>
      </c>
    </row>
    <row r="126" spans="1:10" x14ac:dyDescent="0.25">
      <c r="A126" s="1" t="s">
        <v>350</v>
      </c>
      <c r="B126" s="1"/>
      <c r="C126" s="1"/>
      <c r="D126" s="1" t="s">
        <v>351</v>
      </c>
    </row>
    <row r="127" spans="1:10" x14ac:dyDescent="0.25">
      <c r="A127" s="1" t="s">
        <v>352</v>
      </c>
      <c r="B127" s="1"/>
      <c r="C127" s="1"/>
      <c r="D127" s="1" t="s">
        <v>353</v>
      </c>
    </row>
    <row r="128" spans="1:10" x14ac:dyDescent="0.25">
      <c r="A128" s="1" t="s">
        <v>354</v>
      </c>
      <c r="B128" s="1"/>
      <c r="C128" s="1"/>
      <c r="D128" s="1" t="s">
        <v>100</v>
      </c>
    </row>
    <row r="129" spans="1:10" ht="57.2" customHeight="1" x14ac:dyDescent="0.25">
      <c r="A129" s="1" t="s">
        <v>355</v>
      </c>
      <c r="B129" s="1" t="s">
        <v>41</v>
      </c>
      <c r="C129" s="1" t="s">
        <v>356</v>
      </c>
      <c r="D129" s="1" t="s">
        <v>357</v>
      </c>
      <c r="E129" s="1" t="s">
        <v>57</v>
      </c>
      <c r="F129" s="2">
        <v>9.6199999999999992</v>
      </c>
      <c r="G129" s="3">
        <v>0</v>
      </c>
      <c r="H129" s="3"/>
      <c r="I129" s="2">
        <f>ROUND(G129*(1 + H129/100),2)</f>
        <v>0</v>
      </c>
      <c r="J129" s="2">
        <f>ROUND(F129*I129,2)</f>
        <v>0</v>
      </c>
    </row>
    <row r="130" spans="1:10" ht="85.5" customHeight="1" x14ac:dyDescent="0.25">
      <c r="A130" s="1" t="s">
        <v>358</v>
      </c>
      <c r="B130" s="1" t="s">
        <v>41</v>
      </c>
      <c r="C130" s="1" t="s">
        <v>359</v>
      </c>
      <c r="D130" s="1" t="s">
        <v>360</v>
      </c>
      <c r="E130" s="1" t="s">
        <v>57</v>
      </c>
      <c r="F130" s="2">
        <v>9.6199999999999992</v>
      </c>
      <c r="G130" s="3">
        <v>0</v>
      </c>
      <c r="H130" s="3"/>
      <c r="I130" s="2">
        <f>ROUND(G130*(1 + H130/100),2)</f>
        <v>0</v>
      </c>
      <c r="J130" s="2">
        <f>ROUND(F130*I130,2)</f>
        <v>0</v>
      </c>
    </row>
    <row r="131" spans="1:10" ht="68.849999999999994" customHeight="1" x14ac:dyDescent="0.25">
      <c r="A131" s="1" t="s">
        <v>361</v>
      </c>
      <c r="B131" s="1" t="s">
        <v>41</v>
      </c>
      <c r="C131" s="1" t="s">
        <v>362</v>
      </c>
      <c r="D131" s="1" t="s">
        <v>363</v>
      </c>
      <c r="E131" s="1" t="s">
        <v>57</v>
      </c>
      <c r="F131" s="2">
        <v>47.04</v>
      </c>
      <c r="G131" s="3">
        <v>0</v>
      </c>
      <c r="H131" s="3"/>
      <c r="I131" s="2">
        <f>ROUND(G131*(1 + H131/100),2)</f>
        <v>0</v>
      </c>
      <c r="J131" s="2">
        <f>ROUND(F131*I131,2)</f>
        <v>0</v>
      </c>
    </row>
    <row r="132" spans="1:10" ht="94.9" customHeight="1" x14ac:dyDescent="0.25">
      <c r="A132" s="1" t="s">
        <v>364</v>
      </c>
      <c r="B132" s="1" t="s">
        <v>41</v>
      </c>
      <c r="C132" s="1" t="s">
        <v>365</v>
      </c>
      <c r="D132" s="1" t="s">
        <v>366</v>
      </c>
      <c r="E132" s="1" t="s">
        <v>57</v>
      </c>
      <c r="F132" s="2">
        <v>47.04</v>
      </c>
      <c r="G132" s="3">
        <v>0</v>
      </c>
      <c r="H132" s="3"/>
      <c r="I132" s="2">
        <f>ROUND(G132*(1 + H132/100),2)</f>
        <v>0</v>
      </c>
      <c r="J132" s="2">
        <f>ROUND(F132*I132,2)</f>
        <v>0</v>
      </c>
    </row>
    <row r="133" spans="1:10" x14ac:dyDescent="0.25">
      <c r="A133" s="1" t="s">
        <v>367</v>
      </c>
      <c r="B133" s="1"/>
      <c r="C133" s="1"/>
      <c r="D133" s="1" t="s">
        <v>368</v>
      </c>
    </row>
    <row r="134" spans="1:10" x14ac:dyDescent="0.25">
      <c r="A134" s="1" t="s">
        <v>369</v>
      </c>
      <c r="B134" s="1"/>
      <c r="C134" s="1"/>
      <c r="D134" s="1" t="s">
        <v>100</v>
      </c>
    </row>
    <row r="135" spans="1:10" ht="79.7" customHeight="1" x14ac:dyDescent="0.25">
      <c r="A135" s="1" t="s">
        <v>370</v>
      </c>
      <c r="B135" s="1" t="s">
        <v>41</v>
      </c>
      <c r="C135" s="1" t="s">
        <v>371</v>
      </c>
      <c r="D135" s="1" t="s">
        <v>372</v>
      </c>
      <c r="E135" s="1" t="s">
        <v>57</v>
      </c>
      <c r="F135" s="2">
        <v>30.12</v>
      </c>
      <c r="G135" s="3">
        <v>0</v>
      </c>
      <c r="H135" s="3"/>
      <c r="I135" s="2">
        <f>ROUND(G135*(1 + H135/100),2)</f>
        <v>0</v>
      </c>
      <c r="J135" s="2">
        <f>ROUND(F135*I135,2)</f>
        <v>0</v>
      </c>
    </row>
    <row r="136" spans="1:10" ht="80.650000000000006" customHeight="1" x14ac:dyDescent="0.25">
      <c r="A136" s="1" t="s">
        <v>373</v>
      </c>
      <c r="B136" s="1" t="s">
        <v>41</v>
      </c>
      <c r="C136" s="1" t="s">
        <v>374</v>
      </c>
      <c r="D136" s="1" t="s">
        <v>375</v>
      </c>
      <c r="E136" s="1" t="s">
        <v>57</v>
      </c>
      <c r="F136" s="2">
        <v>30.12</v>
      </c>
      <c r="G136" s="3">
        <v>0</v>
      </c>
      <c r="H136" s="3"/>
      <c r="I136" s="2">
        <f>ROUND(G136*(1 + H136/100),2)</f>
        <v>0</v>
      </c>
      <c r="J136" s="2">
        <f>ROUND(F136*I136,2)</f>
        <v>0</v>
      </c>
    </row>
    <row r="137" spans="1:10" ht="45" customHeight="1" x14ac:dyDescent="0.25">
      <c r="A137" s="1" t="s">
        <v>376</v>
      </c>
      <c r="B137" s="1" t="s">
        <v>19</v>
      </c>
      <c r="C137" s="1" t="s">
        <v>377</v>
      </c>
      <c r="D137" s="1" t="s">
        <v>378</v>
      </c>
      <c r="E137" s="1" t="s">
        <v>22</v>
      </c>
      <c r="F137" s="2">
        <v>30.12</v>
      </c>
      <c r="G137" s="3">
        <v>0</v>
      </c>
      <c r="H137" s="3"/>
      <c r="I137" s="2">
        <f>ROUND(G137*(1 + H137/100),2)</f>
        <v>0</v>
      </c>
      <c r="J137" s="2">
        <f>ROUND(F137*I137,2)</f>
        <v>0</v>
      </c>
    </row>
    <row r="138" spans="1:10" x14ac:dyDescent="0.25">
      <c r="A138" s="1" t="s">
        <v>379</v>
      </c>
      <c r="B138" s="1"/>
      <c r="C138" s="1"/>
      <c r="D138" s="1" t="s">
        <v>193</v>
      </c>
    </row>
    <row r="139" spans="1:10" ht="45" customHeight="1" x14ac:dyDescent="0.25">
      <c r="A139" s="1" t="s">
        <v>380</v>
      </c>
      <c r="B139" s="1" t="s">
        <v>19</v>
      </c>
      <c r="C139" s="1" t="s">
        <v>377</v>
      </c>
      <c r="D139" s="1" t="s">
        <v>378</v>
      </c>
      <c r="E139" s="1" t="s">
        <v>22</v>
      </c>
      <c r="F139" s="2">
        <v>1.32</v>
      </c>
      <c r="G139" s="3">
        <v>0</v>
      </c>
      <c r="H139" s="3"/>
      <c r="I139" s="2">
        <f>ROUND(G139*(1 + H139/100),2)</f>
        <v>0</v>
      </c>
      <c r="J139" s="2">
        <f>ROUND(F139*I139,2)</f>
        <v>0</v>
      </c>
    </row>
    <row r="140" spans="1:10" ht="46.9" customHeight="1" x14ac:dyDescent="0.25">
      <c r="A140" s="1" t="s">
        <v>381</v>
      </c>
      <c r="B140" s="1" t="s">
        <v>19</v>
      </c>
      <c r="C140" s="1" t="s">
        <v>382</v>
      </c>
      <c r="D140" s="1" t="s">
        <v>383</v>
      </c>
      <c r="E140" s="1" t="s">
        <v>22</v>
      </c>
      <c r="F140" s="2">
        <v>0.16</v>
      </c>
      <c r="G140" s="3">
        <v>0</v>
      </c>
      <c r="H140" s="3"/>
      <c r="I140" s="2">
        <f>ROUND(G140*(1 + H140/100),2)</f>
        <v>0</v>
      </c>
      <c r="J140" s="2">
        <f>ROUND(F140*I140,2)</f>
        <v>0</v>
      </c>
    </row>
    <row r="141" spans="1:10" x14ac:dyDescent="0.25">
      <c r="A141" s="1" t="s">
        <v>384</v>
      </c>
      <c r="B141" s="1"/>
      <c r="C141" s="1"/>
      <c r="D141" s="1" t="s">
        <v>206</v>
      </c>
    </row>
    <row r="142" spans="1:10" ht="45" customHeight="1" x14ac:dyDescent="0.25">
      <c r="A142" s="1" t="s">
        <v>385</v>
      </c>
      <c r="B142" s="1" t="s">
        <v>19</v>
      </c>
      <c r="C142" s="1" t="s">
        <v>377</v>
      </c>
      <c r="D142" s="1" t="s">
        <v>378</v>
      </c>
      <c r="E142" s="1" t="s">
        <v>22</v>
      </c>
      <c r="F142" s="2">
        <v>1.9</v>
      </c>
      <c r="G142" s="3">
        <v>0</v>
      </c>
      <c r="H142" s="3"/>
      <c r="I142" s="2">
        <f>ROUND(G142*(1 + H142/100),2)</f>
        <v>0</v>
      </c>
      <c r="J142" s="2">
        <f>ROUND(F142*I142,2)</f>
        <v>0</v>
      </c>
    </row>
    <row r="143" spans="1:10" ht="46.9" customHeight="1" x14ac:dyDescent="0.25">
      <c r="A143" s="1" t="s">
        <v>386</v>
      </c>
      <c r="B143" s="1" t="s">
        <v>19</v>
      </c>
      <c r="C143" s="1" t="s">
        <v>382</v>
      </c>
      <c r="D143" s="1" t="s">
        <v>383</v>
      </c>
      <c r="E143" s="1" t="s">
        <v>22</v>
      </c>
      <c r="F143" s="2">
        <v>1.99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x14ac:dyDescent="0.25">
      <c r="A144" s="1" t="s">
        <v>387</v>
      </c>
      <c r="B144" s="1"/>
      <c r="C144" s="1"/>
      <c r="D144" s="1" t="s">
        <v>388</v>
      </c>
    </row>
    <row r="145" spans="1:10" ht="84.2" customHeight="1" x14ac:dyDescent="0.25">
      <c r="A145" s="1" t="s">
        <v>389</v>
      </c>
      <c r="B145" s="1" t="s">
        <v>19</v>
      </c>
      <c r="C145" s="1" t="s">
        <v>390</v>
      </c>
      <c r="D145" s="1" t="s">
        <v>391</v>
      </c>
      <c r="E145" s="1" t="s">
        <v>111</v>
      </c>
      <c r="F145" s="2">
        <v>1</v>
      </c>
      <c r="G145" s="3">
        <v>0</v>
      </c>
      <c r="H145" s="3"/>
      <c r="I145" s="2">
        <f>ROUND(G145*(1 + H145/100),2)</f>
        <v>0</v>
      </c>
      <c r="J145" s="2">
        <f>ROUND(F145*I145,2)</f>
        <v>0</v>
      </c>
    </row>
    <row r="146" spans="1:10" x14ac:dyDescent="0.25">
      <c r="A146" s="1" t="s">
        <v>392</v>
      </c>
      <c r="B146" s="1"/>
      <c r="C146" s="1"/>
      <c r="D146" s="1" t="s">
        <v>393</v>
      </c>
    </row>
    <row r="147" spans="1:10" x14ac:dyDescent="0.25">
      <c r="A147" s="1" t="s">
        <v>394</v>
      </c>
      <c r="B147" s="1"/>
      <c r="C147" s="1"/>
      <c r="D147" s="1" t="s">
        <v>395</v>
      </c>
    </row>
    <row r="148" spans="1:10" x14ac:dyDescent="0.25">
      <c r="A148" s="1" t="s">
        <v>396</v>
      </c>
      <c r="B148" s="1"/>
      <c r="C148" s="1"/>
      <c r="D148" s="1" t="s">
        <v>100</v>
      </c>
    </row>
    <row r="149" spans="1:10" ht="31.9" customHeight="1" x14ac:dyDescent="0.25">
      <c r="A149" s="1" t="s">
        <v>397</v>
      </c>
      <c r="B149" s="1" t="s">
        <v>41</v>
      </c>
      <c r="C149" s="1" t="s">
        <v>398</v>
      </c>
      <c r="D149" s="1" t="s">
        <v>399</v>
      </c>
      <c r="E149" s="1" t="s">
        <v>57</v>
      </c>
      <c r="F149" s="2">
        <v>9.6199999999999992</v>
      </c>
      <c r="G149" s="3">
        <v>0</v>
      </c>
      <c r="H149" s="3"/>
      <c r="I149" s="2">
        <f>ROUND(G149*(1 + H149/100),2)</f>
        <v>0</v>
      </c>
      <c r="J149" s="2">
        <f>ROUND(F149*I149,2)</f>
        <v>0</v>
      </c>
    </row>
    <row r="150" spans="1:10" ht="36.4" customHeight="1" x14ac:dyDescent="0.25">
      <c r="A150" s="1" t="s">
        <v>400</v>
      </c>
      <c r="B150" s="1" t="s">
        <v>41</v>
      </c>
      <c r="C150" s="1" t="s">
        <v>401</v>
      </c>
      <c r="D150" s="1" t="s">
        <v>402</v>
      </c>
      <c r="E150" s="1" t="s">
        <v>57</v>
      </c>
      <c r="F150" s="2">
        <v>9.6199999999999992</v>
      </c>
      <c r="G150" s="3">
        <v>0</v>
      </c>
      <c r="H150" s="3"/>
      <c r="I150" s="2">
        <f>ROUND(G150*(1 + H150/100),2)</f>
        <v>0</v>
      </c>
      <c r="J150" s="2">
        <f>ROUND(F150*I150,2)</f>
        <v>0</v>
      </c>
    </row>
    <row r="151" spans="1:10" ht="32.85" customHeight="1" x14ac:dyDescent="0.25">
      <c r="A151" s="1" t="s">
        <v>403</v>
      </c>
      <c r="B151" s="1" t="s">
        <v>41</v>
      </c>
      <c r="C151" s="1" t="s">
        <v>404</v>
      </c>
      <c r="D151" s="1" t="s">
        <v>405</v>
      </c>
      <c r="E151" s="1" t="s">
        <v>57</v>
      </c>
      <c r="F151" s="2">
        <v>47.04</v>
      </c>
      <c r="G151" s="3">
        <v>0</v>
      </c>
      <c r="H151" s="3"/>
      <c r="I151" s="2">
        <f>ROUND(G151*(1 + H151/100),2)</f>
        <v>0</v>
      </c>
      <c r="J151" s="2">
        <f>ROUND(F151*I151,2)</f>
        <v>0</v>
      </c>
    </row>
    <row r="152" spans="1:10" ht="37.9" customHeight="1" x14ac:dyDescent="0.25">
      <c r="A152" s="1" t="s">
        <v>406</v>
      </c>
      <c r="B152" s="1" t="s">
        <v>41</v>
      </c>
      <c r="C152" s="1" t="s">
        <v>407</v>
      </c>
      <c r="D152" s="1" t="s">
        <v>408</v>
      </c>
      <c r="E152" s="1" t="s">
        <v>57</v>
      </c>
      <c r="F152" s="2">
        <v>47.04</v>
      </c>
      <c r="G152" s="3">
        <v>0</v>
      </c>
      <c r="H152" s="3"/>
      <c r="I152" s="2">
        <f>ROUND(G152*(1 + H152/100),2)</f>
        <v>0</v>
      </c>
      <c r="J152" s="2">
        <f>ROUND(F152*I152,2)</f>
        <v>0</v>
      </c>
    </row>
    <row r="153" spans="1:10" x14ac:dyDescent="0.25">
      <c r="A153" s="1" t="s">
        <v>409</v>
      </c>
      <c r="B153" s="1"/>
      <c r="C153" s="1"/>
      <c r="D153" s="1" t="s">
        <v>410</v>
      </c>
    </row>
    <row r="154" spans="1:10" x14ac:dyDescent="0.25">
      <c r="A154" s="1" t="s">
        <v>411</v>
      </c>
      <c r="B154" s="1"/>
      <c r="C154" s="1"/>
      <c r="D154" s="1" t="s">
        <v>100</v>
      </c>
    </row>
    <row r="155" spans="1:10" ht="72.400000000000006" customHeight="1" x14ac:dyDescent="0.25">
      <c r="A155" s="1" t="s">
        <v>412</v>
      </c>
      <c r="B155" s="1" t="s">
        <v>19</v>
      </c>
      <c r="C155" s="1" t="s">
        <v>413</v>
      </c>
      <c r="D155" s="1" t="s">
        <v>414</v>
      </c>
      <c r="E155" s="1" t="s">
        <v>22</v>
      </c>
      <c r="F155" s="2">
        <v>130.87</v>
      </c>
      <c r="G155" s="3">
        <v>0</v>
      </c>
      <c r="H155" s="3"/>
      <c r="I155" s="2">
        <f>ROUND(G155*(1 + H155/100),2)</f>
        <v>0</v>
      </c>
      <c r="J155" s="2">
        <f>ROUND(F155*I155,2)</f>
        <v>0</v>
      </c>
    </row>
    <row r="156" spans="1:10" x14ac:dyDescent="0.25">
      <c r="A156" s="1" t="s">
        <v>415</v>
      </c>
      <c r="B156" s="1"/>
      <c r="C156" s="1"/>
      <c r="D156" s="1" t="s">
        <v>193</v>
      </c>
    </row>
    <row r="157" spans="1:10" ht="72.400000000000006" customHeight="1" x14ac:dyDescent="0.25">
      <c r="A157" s="1" t="s">
        <v>416</v>
      </c>
      <c r="B157" s="1" t="s">
        <v>19</v>
      </c>
      <c r="C157" s="1" t="s">
        <v>413</v>
      </c>
      <c r="D157" s="1" t="s">
        <v>414</v>
      </c>
      <c r="E157" s="1" t="s">
        <v>22</v>
      </c>
      <c r="F157" s="2">
        <v>1.32</v>
      </c>
      <c r="G157" s="3">
        <v>0</v>
      </c>
      <c r="H157" s="3"/>
      <c r="I157" s="2">
        <f>ROUND(G157*(1 + H157/100),2)</f>
        <v>0</v>
      </c>
      <c r="J157" s="2">
        <f>ROUND(F157*I157,2)</f>
        <v>0</v>
      </c>
    </row>
    <row r="158" spans="1:10" x14ac:dyDescent="0.25">
      <c r="A158" s="1" t="s">
        <v>417</v>
      </c>
      <c r="B158" s="1"/>
      <c r="C158" s="1"/>
      <c r="D158" s="1" t="s">
        <v>206</v>
      </c>
    </row>
    <row r="159" spans="1:10" ht="72.400000000000006" customHeight="1" x14ac:dyDescent="0.25">
      <c r="A159" s="1" t="s">
        <v>418</v>
      </c>
      <c r="B159" s="1" t="s">
        <v>19</v>
      </c>
      <c r="C159" s="1" t="s">
        <v>413</v>
      </c>
      <c r="D159" s="1" t="s">
        <v>414</v>
      </c>
      <c r="E159" s="1" t="s">
        <v>22</v>
      </c>
      <c r="F159" s="2">
        <v>1.91</v>
      </c>
      <c r="G159" s="3">
        <v>0</v>
      </c>
      <c r="H159" s="3"/>
      <c r="I159" s="2">
        <f>ROUND(G159*(1 + H159/100),2)</f>
        <v>0</v>
      </c>
      <c r="J159" s="2">
        <f>ROUND(F159*I159,2)</f>
        <v>0</v>
      </c>
    </row>
    <row r="160" spans="1:10" x14ac:dyDescent="0.25">
      <c r="A160" s="1" t="s">
        <v>419</v>
      </c>
      <c r="B160" s="1"/>
      <c r="C160" s="1"/>
      <c r="D160" s="1" t="s">
        <v>420</v>
      </c>
    </row>
    <row r="161" spans="1:10" x14ac:dyDescent="0.25">
      <c r="A161" s="1" t="s">
        <v>421</v>
      </c>
      <c r="B161" s="1"/>
      <c r="C161" s="1"/>
      <c r="D161" s="1" t="s">
        <v>422</v>
      </c>
    </row>
    <row r="162" spans="1:10" ht="95.85" customHeight="1" x14ac:dyDescent="0.25">
      <c r="A162" s="1" t="s">
        <v>423</v>
      </c>
      <c r="B162" s="1" t="s">
        <v>41</v>
      </c>
      <c r="C162" s="1" t="s">
        <v>424</v>
      </c>
      <c r="D162" s="1" t="s">
        <v>425</v>
      </c>
      <c r="E162" s="1" t="s">
        <v>44</v>
      </c>
      <c r="F162" s="2">
        <v>445.15</v>
      </c>
      <c r="G162" s="3">
        <v>0</v>
      </c>
      <c r="H162" s="3"/>
      <c r="I162" s="2">
        <f t="shared" ref="I162:I167" si="10">ROUND(G162*(1 + H162/100),2)</f>
        <v>0</v>
      </c>
      <c r="J162" s="2">
        <f t="shared" ref="J162:J167" si="11">ROUND(F162*I162,2)</f>
        <v>0</v>
      </c>
    </row>
    <row r="163" spans="1:10" ht="63.95" customHeight="1" x14ac:dyDescent="0.25">
      <c r="A163" s="1" t="s">
        <v>426</v>
      </c>
      <c r="B163" s="1" t="s">
        <v>19</v>
      </c>
      <c r="C163" s="1" t="s">
        <v>427</v>
      </c>
      <c r="D163" s="1" t="s">
        <v>428</v>
      </c>
      <c r="E163" s="1" t="s">
        <v>22</v>
      </c>
      <c r="F163" s="2">
        <v>16.03</v>
      </c>
      <c r="G163" s="3">
        <v>0</v>
      </c>
      <c r="H163" s="3"/>
      <c r="I163" s="2">
        <f t="shared" si="10"/>
        <v>0</v>
      </c>
      <c r="J163" s="2">
        <f t="shared" si="11"/>
        <v>0</v>
      </c>
    </row>
    <row r="164" spans="1:10" ht="46.9" customHeight="1" x14ac:dyDescent="0.25">
      <c r="A164" s="1" t="s">
        <v>429</v>
      </c>
      <c r="B164" s="1" t="s">
        <v>19</v>
      </c>
      <c r="C164" s="1" t="s">
        <v>339</v>
      </c>
      <c r="D164" s="1" t="s">
        <v>340</v>
      </c>
      <c r="E164" s="1" t="s">
        <v>81</v>
      </c>
      <c r="F164" s="2">
        <v>98.46</v>
      </c>
      <c r="G164" s="3">
        <v>0</v>
      </c>
      <c r="H164" s="3"/>
      <c r="I164" s="2">
        <f t="shared" si="10"/>
        <v>0</v>
      </c>
      <c r="J164" s="2">
        <f t="shared" si="11"/>
        <v>0</v>
      </c>
    </row>
    <row r="165" spans="1:10" ht="52.15" customHeight="1" x14ac:dyDescent="0.25">
      <c r="A165" s="1" t="s">
        <v>430</v>
      </c>
      <c r="B165" s="1" t="s">
        <v>41</v>
      </c>
      <c r="C165" s="1" t="s">
        <v>431</v>
      </c>
      <c r="D165" s="1" t="s">
        <v>432</v>
      </c>
      <c r="E165" s="1" t="s">
        <v>57</v>
      </c>
      <c r="F165" s="2">
        <v>295.60000000000002</v>
      </c>
      <c r="G165" s="3">
        <v>0</v>
      </c>
      <c r="H165" s="3"/>
      <c r="I165" s="2">
        <f t="shared" si="10"/>
        <v>0</v>
      </c>
      <c r="J165" s="2">
        <f t="shared" si="11"/>
        <v>0</v>
      </c>
    </row>
    <row r="166" spans="1:10" ht="46.9" customHeight="1" x14ac:dyDescent="0.25">
      <c r="A166" s="1" t="s">
        <v>433</v>
      </c>
      <c r="B166" s="1" t="s">
        <v>19</v>
      </c>
      <c r="C166" s="1" t="s">
        <v>434</v>
      </c>
      <c r="D166" s="1" t="s">
        <v>435</v>
      </c>
      <c r="E166" s="1" t="s">
        <v>81</v>
      </c>
      <c r="F166" s="2">
        <v>17.32</v>
      </c>
      <c r="G166" s="3">
        <v>0</v>
      </c>
      <c r="H166" s="3"/>
      <c r="I166" s="2">
        <f t="shared" si="10"/>
        <v>0</v>
      </c>
      <c r="J166" s="2">
        <f t="shared" si="11"/>
        <v>0</v>
      </c>
    </row>
    <row r="167" spans="1:10" ht="65.25" customHeight="1" x14ac:dyDescent="0.25">
      <c r="A167" s="1" t="s">
        <v>436</v>
      </c>
      <c r="B167" s="1" t="s">
        <v>19</v>
      </c>
      <c r="C167" s="1" t="s">
        <v>437</v>
      </c>
      <c r="D167" s="1" t="s">
        <v>438</v>
      </c>
      <c r="E167" s="1" t="s">
        <v>22</v>
      </c>
      <c r="F167" s="2">
        <v>3</v>
      </c>
      <c r="G167" s="3">
        <v>0</v>
      </c>
      <c r="H167" s="3"/>
      <c r="I167" s="2">
        <f t="shared" si="10"/>
        <v>0</v>
      </c>
      <c r="J167" s="2">
        <f t="shared" si="11"/>
        <v>0</v>
      </c>
    </row>
    <row r="168" spans="1:10" x14ac:dyDescent="0.25">
      <c r="A168" s="1" t="s">
        <v>439</v>
      </c>
      <c r="B168" s="1"/>
      <c r="C168" s="1"/>
      <c r="D168" s="1" t="s">
        <v>440</v>
      </c>
    </row>
    <row r="169" spans="1:10" ht="90.95" customHeight="1" x14ac:dyDescent="0.25">
      <c r="A169" s="1" t="s">
        <v>441</v>
      </c>
      <c r="B169" s="1" t="s">
        <v>19</v>
      </c>
      <c r="C169" s="1" t="s">
        <v>442</v>
      </c>
      <c r="D169" s="1" t="s">
        <v>443</v>
      </c>
      <c r="E169" s="1" t="s">
        <v>48</v>
      </c>
      <c r="F169" s="2">
        <v>3</v>
      </c>
      <c r="G169" s="3">
        <v>0</v>
      </c>
      <c r="H169" s="3"/>
      <c r="I169" s="2">
        <f t="shared" ref="I169:I175" si="12">ROUND(G169*(1 + H169/100),2)</f>
        <v>0</v>
      </c>
      <c r="J169" s="2">
        <f t="shared" ref="J169:J175" si="13">ROUND(F169*I169,2)</f>
        <v>0</v>
      </c>
    </row>
    <row r="170" spans="1:10" ht="80.650000000000006" customHeight="1" x14ac:dyDescent="0.25">
      <c r="A170" s="1" t="s">
        <v>444</v>
      </c>
      <c r="B170" s="1" t="s">
        <v>19</v>
      </c>
      <c r="C170" s="1" t="s">
        <v>445</v>
      </c>
      <c r="D170" s="1" t="s">
        <v>446</v>
      </c>
      <c r="E170" s="1" t="s">
        <v>48</v>
      </c>
      <c r="F170" s="2">
        <v>4</v>
      </c>
      <c r="G170" s="3">
        <v>0</v>
      </c>
      <c r="H170" s="3"/>
      <c r="I170" s="2">
        <f t="shared" si="12"/>
        <v>0</v>
      </c>
      <c r="J170" s="2">
        <f t="shared" si="13"/>
        <v>0</v>
      </c>
    </row>
    <row r="171" spans="1:10" ht="81" customHeight="1" x14ac:dyDescent="0.25">
      <c r="A171" s="1" t="s">
        <v>447</v>
      </c>
      <c r="B171" s="1" t="s">
        <v>19</v>
      </c>
      <c r="C171" s="1" t="s">
        <v>448</v>
      </c>
      <c r="D171" s="1" t="s">
        <v>449</v>
      </c>
      <c r="E171" s="1" t="s">
        <v>48</v>
      </c>
      <c r="F171" s="2">
        <v>3</v>
      </c>
      <c r="G171" s="3">
        <v>0</v>
      </c>
      <c r="H171" s="3"/>
      <c r="I171" s="2">
        <f t="shared" si="12"/>
        <v>0</v>
      </c>
      <c r="J171" s="2">
        <f t="shared" si="13"/>
        <v>0</v>
      </c>
    </row>
    <row r="172" spans="1:10" ht="70.150000000000006" customHeight="1" x14ac:dyDescent="0.25">
      <c r="A172" s="1" t="s">
        <v>450</v>
      </c>
      <c r="B172" s="1" t="s">
        <v>19</v>
      </c>
      <c r="C172" s="1" t="s">
        <v>451</v>
      </c>
      <c r="D172" s="1" t="s">
        <v>452</v>
      </c>
      <c r="E172" s="1" t="s">
        <v>48</v>
      </c>
      <c r="F172" s="2">
        <v>4</v>
      </c>
      <c r="G172" s="3">
        <v>0</v>
      </c>
      <c r="H172" s="3"/>
      <c r="I172" s="2">
        <f t="shared" si="12"/>
        <v>0</v>
      </c>
      <c r="J172" s="2">
        <f t="shared" si="13"/>
        <v>0</v>
      </c>
    </row>
    <row r="173" spans="1:10" ht="60.75" customHeight="1" x14ac:dyDescent="0.25">
      <c r="A173" s="1" t="s">
        <v>453</v>
      </c>
      <c r="B173" s="1" t="s">
        <v>19</v>
      </c>
      <c r="C173" s="1" t="s">
        <v>454</v>
      </c>
      <c r="D173" s="1" t="s">
        <v>455</v>
      </c>
      <c r="E173" s="1" t="s">
        <v>48</v>
      </c>
      <c r="F173" s="2">
        <v>2</v>
      </c>
      <c r="G173" s="3">
        <v>0</v>
      </c>
      <c r="H173" s="3"/>
      <c r="I173" s="2">
        <f t="shared" si="12"/>
        <v>0</v>
      </c>
      <c r="J173" s="2">
        <f t="shared" si="13"/>
        <v>0</v>
      </c>
    </row>
    <row r="174" spans="1:10" ht="52.7" customHeight="1" x14ac:dyDescent="0.25">
      <c r="A174" s="1" t="s">
        <v>456</v>
      </c>
      <c r="B174" s="1" t="s">
        <v>19</v>
      </c>
      <c r="C174" s="1" t="s">
        <v>457</v>
      </c>
      <c r="D174" s="1" t="s">
        <v>458</v>
      </c>
      <c r="E174" s="1" t="s">
        <v>48</v>
      </c>
      <c r="F174" s="2">
        <v>1</v>
      </c>
      <c r="G174" s="3">
        <v>0</v>
      </c>
      <c r="H174" s="3"/>
      <c r="I174" s="2">
        <f t="shared" si="12"/>
        <v>0</v>
      </c>
      <c r="J174" s="2">
        <f t="shared" si="13"/>
        <v>0</v>
      </c>
    </row>
    <row r="175" spans="1:10" ht="61.15" customHeight="1" x14ac:dyDescent="0.25">
      <c r="A175" s="1" t="s">
        <v>459</v>
      </c>
      <c r="B175" s="1" t="s">
        <v>19</v>
      </c>
      <c r="C175" s="1" t="s">
        <v>460</v>
      </c>
      <c r="D175" s="1" t="s">
        <v>461</v>
      </c>
      <c r="E175" s="1" t="s">
        <v>48</v>
      </c>
      <c r="F175" s="2">
        <v>1</v>
      </c>
      <c r="G175" s="3">
        <v>0</v>
      </c>
      <c r="H175" s="3"/>
      <c r="I175" s="2">
        <f t="shared" si="12"/>
        <v>0</v>
      </c>
      <c r="J175" s="2">
        <f t="shared" si="13"/>
        <v>0</v>
      </c>
    </row>
    <row r="176" spans="1:10" x14ac:dyDescent="0.25">
      <c r="A176" s="1" t="s">
        <v>462</v>
      </c>
      <c r="B176" s="1"/>
      <c r="C176" s="1"/>
      <c r="D176" s="1" t="s">
        <v>463</v>
      </c>
    </row>
    <row r="177" spans="1:10" ht="37.9" customHeight="1" x14ac:dyDescent="0.25">
      <c r="A177" s="1" t="s">
        <v>464</v>
      </c>
      <c r="B177" s="1" t="s">
        <v>19</v>
      </c>
      <c r="C177" s="1" t="s">
        <v>465</v>
      </c>
      <c r="D177" s="1" t="s">
        <v>466</v>
      </c>
      <c r="E177" s="1" t="s">
        <v>48</v>
      </c>
      <c r="F177" s="2">
        <v>1</v>
      </c>
      <c r="G177" s="3">
        <v>0</v>
      </c>
      <c r="H177" s="3"/>
      <c r="I177" s="2">
        <f>ROUND(G177*(1 + H177/100),2)</f>
        <v>0</v>
      </c>
      <c r="J177" s="2">
        <f>ROUND(F177*I177,2)</f>
        <v>0</v>
      </c>
    </row>
    <row r="178" spans="1:10" ht="31.9" customHeight="1" x14ac:dyDescent="0.25">
      <c r="A178" s="1" t="s">
        <v>467</v>
      </c>
      <c r="B178" s="1" t="s">
        <v>19</v>
      </c>
      <c r="C178" s="1" t="s">
        <v>465</v>
      </c>
      <c r="D178" s="1" t="s">
        <v>468</v>
      </c>
      <c r="E178" s="1" t="s">
        <v>48</v>
      </c>
      <c r="F178" s="2">
        <v>1</v>
      </c>
      <c r="G178" s="3">
        <v>0</v>
      </c>
      <c r="H178" s="3"/>
      <c r="I178" s="2">
        <f>ROUND(G178*(1 + H178/100),2)</f>
        <v>0</v>
      </c>
      <c r="J178" s="2">
        <f>ROUND(F178*I178,2)</f>
        <v>0</v>
      </c>
    </row>
    <row r="179" spans="1:10" ht="50.85" customHeight="1" x14ac:dyDescent="0.25">
      <c r="A179" s="1" t="s">
        <v>469</v>
      </c>
      <c r="B179" s="1" t="s">
        <v>19</v>
      </c>
      <c r="C179" s="1" t="s">
        <v>470</v>
      </c>
      <c r="D179" s="1" t="s">
        <v>471</v>
      </c>
      <c r="E179" s="1" t="s">
        <v>107</v>
      </c>
      <c r="F179" s="2">
        <v>21</v>
      </c>
      <c r="G179" s="3">
        <v>0</v>
      </c>
      <c r="H179" s="3"/>
      <c r="I179" s="2">
        <f>ROUND(G179*(1 + H179/100),2)</f>
        <v>0</v>
      </c>
      <c r="J179" s="2">
        <f>ROUND(F179*I179,2)</f>
        <v>0</v>
      </c>
    </row>
    <row r="180" spans="1:10" ht="41.85" customHeight="1" x14ac:dyDescent="0.25">
      <c r="A180" s="1" t="s">
        <v>472</v>
      </c>
      <c r="B180" s="1" t="s">
        <v>19</v>
      </c>
      <c r="C180" s="1" t="s">
        <v>473</v>
      </c>
      <c r="D180" s="1" t="s">
        <v>474</v>
      </c>
      <c r="E180" s="1" t="s">
        <v>48</v>
      </c>
      <c r="F180" s="2">
        <v>21</v>
      </c>
      <c r="G180" s="3">
        <v>0</v>
      </c>
      <c r="H180" s="3"/>
      <c r="I180" s="2">
        <f>ROUND(G180*(1 + H180/100),2)</f>
        <v>0</v>
      </c>
      <c r="J180" s="2">
        <f>ROUND(F180*I180,2)</f>
        <v>0</v>
      </c>
    </row>
    <row r="181" spans="1:10" ht="48.6" customHeight="1" x14ac:dyDescent="0.25">
      <c r="A181" s="1" t="s">
        <v>475</v>
      </c>
      <c r="B181" s="1" t="s">
        <v>19</v>
      </c>
      <c r="C181" s="1" t="s">
        <v>476</v>
      </c>
      <c r="D181" s="1" t="s">
        <v>477</v>
      </c>
      <c r="E181" s="1" t="s">
        <v>22</v>
      </c>
      <c r="F181" s="2">
        <v>10</v>
      </c>
      <c r="G181" s="3">
        <v>0</v>
      </c>
      <c r="H181" s="3"/>
      <c r="I181" s="2">
        <f>ROUND(G181*(1 + H181/100),2)</f>
        <v>0</v>
      </c>
      <c r="J181" s="2">
        <f>ROUND(F181*I181,2)</f>
        <v>0</v>
      </c>
    </row>
    <row r="182" spans="1:10" x14ac:dyDescent="0.25">
      <c r="A182" s="1" t="s">
        <v>478</v>
      </c>
      <c r="B182" s="1"/>
      <c r="C182" s="1"/>
      <c r="D182" s="1" t="s">
        <v>479</v>
      </c>
    </row>
    <row r="183" spans="1:10" ht="45" customHeight="1" x14ac:dyDescent="0.25">
      <c r="A183" s="1" t="s">
        <v>480</v>
      </c>
      <c r="B183" s="1" t="s">
        <v>19</v>
      </c>
      <c r="C183" s="1" t="s">
        <v>481</v>
      </c>
      <c r="D183" s="1" t="s">
        <v>482</v>
      </c>
      <c r="E183" s="1" t="s">
        <v>107</v>
      </c>
      <c r="F183" s="2">
        <v>155.96</v>
      </c>
      <c r="G183" s="3">
        <v>0</v>
      </c>
      <c r="H183" s="3"/>
      <c r="I183" s="2">
        <f t="shared" ref="I183:I188" si="14">ROUND(G183*(1 + H183/100),2)</f>
        <v>0</v>
      </c>
      <c r="J183" s="2">
        <f t="shared" ref="J183:J188" si="15">ROUND(F183*I183,2)</f>
        <v>0</v>
      </c>
    </row>
    <row r="184" spans="1:10" ht="40.15" customHeight="1" x14ac:dyDescent="0.25">
      <c r="A184" s="1" t="s">
        <v>483</v>
      </c>
      <c r="B184" s="1" t="s">
        <v>19</v>
      </c>
      <c r="C184" s="1" t="s">
        <v>484</v>
      </c>
      <c r="D184" s="1" t="s">
        <v>485</v>
      </c>
      <c r="E184" s="1" t="s">
        <v>486</v>
      </c>
      <c r="F184" s="2">
        <v>228</v>
      </c>
      <c r="G184" s="3">
        <v>0</v>
      </c>
      <c r="H184" s="3"/>
      <c r="I184" s="2">
        <f t="shared" si="14"/>
        <v>0</v>
      </c>
      <c r="J184" s="2">
        <f t="shared" si="15"/>
        <v>0</v>
      </c>
    </row>
    <row r="185" spans="1:10" ht="27.4" customHeight="1" x14ac:dyDescent="0.25">
      <c r="A185" s="1" t="s">
        <v>487</v>
      </c>
      <c r="B185" s="1" t="s">
        <v>19</v>
      </c>
      <c r="C185" s="1" t="s">
        <v>488</v>
      </c>
      <c r="D185" s="1" t="s">
        <v>489</v>
      </c>
      <c r="E185" s="1" t="s">
        <v>486</v>
      </c>
      <c r="F185" s="2">
        <v>2208.81</v>
      </c>
      <c r="G185" s="3">
        <v>0</v>
      </c>
      <c r="H185" s="3"/>
      <c r="I185" s="2">
        <f t="shared" si="14"/>
        <v>0</v>
      </c>
      <c r="J185" s="2">
        <f t="shared" si="15"/>
        <v>0</v>
      </c>
    </row>
    <row r="186" spans="1:10" ht="61.15" customHeight="1" x14ac:dyDescent="0.25">
      <c r="A186" s="1" t="s">
        <v>490</v>
      </c>
      <c r="B186" s="1" t="s">
        <v>19</v>
      </c>
      <c r="C186" s="1" t="s">
        <v>491</v>
      </c>
      <c r="D186" s="1" t="s">
        <v>492</v>
      </c>
      <c r="E186" s="1" t="s">
        <v>48</v>
      </c>
      <c r="F186" s="2">
        <v>4</v>
      </c>
      <c r="G186" s="3">
        <v>0</v>
      </c>
      <c r="H186" s="3"/>
      <c r="I186" s="2">
        <f t="shared" si="14"/>
        <v>0</v>
      </c>
      <c r="J186" s="2">
        <f t="shared" si="15"/>
        <v>0</v>
      </c>
    </row>
    <row r="187" spans="1:10" ht="46.35" customHeight="1" x14ac:dyDescent="0.25">
      <c r="A187" s="1" t="s">
        <v>493</v>
      </c>
      <c r="B187" s="1" t="s">
        <v>19</v>
      </c>
      <c r="C187" s="1" t="s">
        <v>494</v>
      </c>
      <c r="D187" s="1" t="s">
        <v>495</v>
      </c>
      <c r="E187" s="1" t="s">
        <v>48</v>
      </c>
      <c r="F187" s="2">
        <v>34</v>
      </c>
      <c r="G187" s="3">
        <v>0</v>
      </c>
      <c r="H187" s="3"/>
      <c r="I187" s="2">
        <f t="shared" si="14"/>
        <v>0</v>
      </c>
      <c r="J187" s="2">
        <f t="shared" si="15"/>
        <v>0</v>
      </c>
    </row>
    <row r="188" spans="1:10" ht="20.25" customHeight="1" x14ac:dyDescent="0.25">
      <c r="A188" s="1" t="s">
        <v>496</v>
      </c>
      <c r="B188" s="1" t="s">
        <v>41</v>
      </c>
      <c r="C188" s="1" t="s">
        <v>497</v>
      </c>
      <c r="D188" s="1" t="s">
        <v>498</v>
      </c>
      <c r="E188" s="1" t="s">
        <v>111</v>
      </c>
      <c r="F188" s="2">
        <v>76</v>
      </c>
      <c r="G188" s="3">
        <v>0</v>
      </c>
      <c r="H188" s="3"/>
      <c r="I188" s="2">
        <f t="shared" si="14"/>
        <v>0</v>
      </c>
      <c r="J188" s="2">
        <f t="shared" si="15"/>
        <v>0</v>
      </c>
    </row>
    <row r="189" spans="1:10" x14ac:dyDescent="0.25">
      <c r="A189" s="1" t="s">
        <v>499</v>
      </c>
      <c r="B189" s="1"/>
      <c r="C189" s="1"/>
      <c r="D189" s="1" t="s">
        <v>500</v>
      </c>
    </row>
    <row r="190" spans="1:10" ht="31.15" customHeight="1" x14ac:dyDescent="0.25">
      <c r="A190" s="1" t="s">
        <v>501</v>
      </c>
      <c r="B190" s="1" t="s">
        <v>19</v>
      </c>
      <c r="C190" s="1" t="s">
        <v>502</v>
      </c>
      <c r="D190" s="1" t="s">
        <v>503</v>
      </c>
      <c r="E190" s="1" t="s">
        <v>22</v>
      </c>
      <c r="F190" s="2">
        <v>368.12</v>
      </c>
      <c r="G190" s="3">
        <v>0</v>
      </c>
      <c r="H190" s="3"/>
      <c r="I190" s="2">
        <f>ROUND(G190*(1 + H190/100),2)</f>
        <v>0</v>
      </c>
      <c r="J190" s="2">
        <f>ROUND(F190*I190,2)</f>
        <v>0</v>
      </c>
    </row>
    <row r="191" spans="1:10" x14ac:dyDescent="0.25">
      <c r="A191" s="1"/>
      <c r="B191" s="1"/>
      <c r="C191" s="1"/>
      <c r="D191" s="1"/>
      <c r="E191" s="1"/>
      <c r="F191" s="1"/>
      <c r="G191" s="1"/>
      <c r="H191" s="1"/>
      <c r="I191" s="1" t="s">
        <v>504</v>
      </c>
      <c r="J191" s="2">
        <f>ROUND(SUM(J5:J190),2)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2024-02-20T12:56:14Z</dcterms:created>
  <dcterms:modified xsi:type="dcterms:W3CDTF">2024-02-20T15:57:38Z</dcterms:modified>
</cp:coreProperties>
</file>