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odeloPlanilh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<sst xmlns="http://schemas.openxmlformats.org/spreadsheetml/2006/main" count="88" uniqueCount="56">
  <si>
    <t xml:space="preserve">DEPARTAMENTO DE TRÂNSITO DE JOINVILLE</t>
  </si>
  <si>
    <t xml:space="preserve">CONCORRÊNCIA</t>
  </si>
  <si>
    <t xml:space="preserve">Nº 010/2019</t>
  </si>
  <si>
    <t xml:space="preserve">PROPONENTE:</t>
  </si>
  <si>
    <t xml:space="preserve">CNPJ:</t>
  </si>
  <si>
    <t xml:space="preserve">EMAIL:</t>
  </si>
  <si>
    <t xml:space="preserve">ENDEREÇO:</t>
  </si>
  <si>
    <t xml:space="preserve">TELEFONE:</t>
  </si>
  <si>
    <t xml:space="preserve">DATA:</t>
  </si>
  <si>
    <t xml:space="preserve">PROPOSTA COMERCIAL</t>
  </si>
  <si>
    <t xml:space="preserve">OBJETO</t>
  </si>
  <si>
    <t xml:space="preserve">VALOR GLOBAL DA PROPOSTA</t>
  </si>
  <si>
    <t xml:space="preserve">VALOR POR EXTENSO</t>
  </si>
  <si>
    <t xml:space="preserve">REGISTRO DE PREÇOS, visando a futura e eventual contratação de empresa especializada para a prestação de serviços de sinalização viária horizontal, instalação e remoção de dispositivos delimitadores de trânsito e remoção de sinalização horizontal em demarcações viárias por fresagem mecânica, com fornecimento de material </t>
  </si>
  <si>
    <t xml:space="preserve">VALIDADE DA PROPOSTA COMERCIAL</t>
  </si>
  <si>
    <t xml:space="preserve">DECLARAMOS EXPRESSAMENTE QUE:</t>
  </si>
  <si>
    <t xml:space="preserve">O preço compreende todos os serviços, materiais e encargos necessários à completa realização do serviço e sua entrega rematada e perfeita em todos os pormenores mesmo que sejam verificadas falhas ou omissões na proposta</t>
  </si>
  <si>
    <t xml:space="preserve">LOTE</t>
  </si>
  <si>
    <t xml:space="preserve">DESCRIÇÃO</t>
  </si>
  <si>
    <t xml:space="preserve">UNID.</t>
  </si>
  <si>
    <t xml:space="preserve">QTDE</t>
  </si>
  <si>
    <t xml:space="preserve">CUSTO R$</t>
  </si>
  <si>
    <t xml:space="preserve">BDI</t>
  </si>
  <si>
    <t xml:space="preserve">PREÇO R$</t>
  </si>
  <si>
    <t xml:space="preserve">PREÇO TOTAL R$</t>
  </si>
  <si>
    <t xml:space="preserve">MAT.</t>
  </si>
  <si>
    <t xml:space="preserve">M.O.</t>
  </si>
  <si>
    <t xml:space="preserve">MAT.+M.O.</t>
  </si>
  <si>
    <t xml:space="preserve">Item 01</t>
  </si>
  <si>
    <t xml:space="preserve">Execução de sinalização horizontal </t>
  </si>
  <si>
    <t xml:space="preserve">M²</t>
  </si>
  <si>
    <t xml:space="preserve">VALOR TOTAL R$</t>
  </si>
  <si>
    <t xml:space="preserve">Item 02</t>
  </si>
  <si>
    <t xml:space="preserve">Tachão refletivo bidirecional  </t>
  </si>
  <si>
    <t xml:space="preserve">Item 03</t>
  </si>
  <si>
    <t xml:space="preserve">Tacha refletiva bidirecional </t>
  </si>
  <si>
    <t xml:space="preserve">Item 04</t>
  </si>
  <si>
    <t xml:space="preserve">Calota para sinalização rodoviária/urbana </t>
  </si>
  <si>
    <t xml:space="preserve">Item 05</t>
  </si>
  <si>
    <t xml:space="preserve">Segregadores para sinalização rodoviária/urbana </t>
  </si>
  <si>
    <t xml:space="preserve">Item 06</t>
  </si>
  <si>
    <t xml:space="preserve">Retirada de dispositivos delimitadores de tráfego </t>
  </si>
  <si>
    <t xml:space="preserve">Item 07</t>
  </si>
  <si>
    <t xml:space="preserve">Retirada de Segregadores </t>
  </si>
  <si>
    <t xml:space="preserve">Item 08</t>
  </si>
  <si>
    <t xml:space="preserve">Remoção de sinalização horizontal com fresagem em demarcações viárias lineares </t>
  </si>
  <si>
    <t xml:space="preserve">M </t>
  </si>
  <si>
    <t xml:space="preserve">Item 09</t>
  </si>
  <si>
    <t xml:space="preserve">Remoção de sinalização horizontal com fresagem em demarcações viárias de faixas de pedestres, zebrados, yellow box, símbolos, números e setas </t>
  </si>
  <si>
    <t xml:space="preserve">REPRESENTANTE LEGAL</t>
  </si>
  <si>
    <t xml:space="preserve">RESPONSÁVEL TÉCNICO</t>
  </si>
  <si>
    <t xml:space="preserve">NOME:</t>
  </si>
  <si>
    <t xml:space="preserve">CARGO:</t>
  </si>
  <si>
    <t xml:space="preserve">HABILITAÇÃO</t>
  </si>
  <si>
    <t xml:space="preserve">CPF:</t>
  </si>
  <si>
    <t xml:space="preserve">N.º REGISTRO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</si>
</sst>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???/????"/>
    <numFmt numFmtId="166" formatCode="#,##0;\-#,##0"/>
    <numFmt numFmtId="167" formatCode="DD/MM/YYYY"/>
    <numFmt numFmtId="168" formatCode="&quot;R$ &quot;#,##0.00"/>
    <numFmt numFmtId="169" formatCode="#,##0"/>
    <numFmt numFmtId="170" formatCode="#,##0.00"/>
    <numFmt numFmtId="171" formatCode="0.00%"/>
    <numFmt numFmtId="172" formatCode="#.######\-#0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10.5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Arial"/>
      <family val="2"/>
      <charset val="1"/>
    </font>
    <font>
      <b val="true"/>
      <sz val="10"/>
      <name val="Arial"/>
      <family val="0"/>
      <charset val="1"/>
    </font>
    <font>
      <sz val="11"/>
      <color rgb="FF000000"/>
      <name val="Calibri"/>
      <family val="2"/>
      <charset val="1"/>
    </font>
    <font>
      <b val="true"/>
      <sz val="9"/>
      <color rgb="FFFFFFFF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5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4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4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2" borderId="0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4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2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9" fillId="4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2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8" fontId="8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3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8" fillId="4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5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5" borderId="1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5" borderId="1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5" borderId="1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9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9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9" fillId="4" borderId="1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9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3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8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0" xfId="21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4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9" fillId="4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  <cellStyle name="Excel Built-in Explanatory Text" xfId="21" builtinId="53" customBuiltin="true"/>
  </cellStyles>
  <dxfs count="9">
    <dxf/>
    <dxf/>
    <dxf/>
    <dxf/>
    <dxf/>
    <dxf/>
    <dxf/>
    <dxf/>
    <dxf>
      <font>
        <name val="Arial"/>
        <charset val="1"/>
        <family val="2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55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3" activeCellId="0" sqref="I13"/>
    </sheetView>
  </sheetViews>
  <sheetFormatPr defaultRowHeight="14.65" outlineLevelRow="0" outlineLevelCol="0"/>
  <cols>
    <col collapsed="false" customWidth="true" hidden="false" outlineLevel="0" max="1" min="1" style="0" width="2.52"/>
    <col collapsed="false" customWidth="true" hidden="false" outlineLevel="0" max="2" min="2" style="0" width="22.96"/>
    <col collapsed="false" customWidth="true" hidden="false" outlineLevel="0" max="3" min="3" style="0" width="52.59"/>
    <col collapsed="false" customWidth="false" hidden="false" outlineLevel="0" max="7" min="4" style="0" width="11.5"/>
    <col collapsed="false" customWidth="true" hidden="false" outlineLevel="0" max="8" min="8" style="0" width="12.4"/>
    <col collapsed="false" customWidth="false" hidden="false" outlineLevel="0" max="9" min="9" style="0" width="11.5"/>
    <col collapsed="false" customWidth="true" hidden="false" outlineLevel="0" max="10" min="10" style="0" width="25.65"/>
    <col collapsed="false" customWidth="true" hidden="false" outlineLevel="0" max="11" min="11" style="0" width="25.37"/>
    <col collapsed="false" customWidth="false" hidden="false" outlineLevel="0" max="1025" min="12" style="0" width="11.5"/>
  </cols>
  <sheetData>
    <row r="1" s="3" customFormat="true" ht="17" hidden="false" customHeight="false" outlineLevel="0" collapsed="false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1"/>
    </row>
    <row r="2" customFormat="false" ht="15.2" hidden="false" customHeight="false" outlineLevel="0" collapsed="false">
      <c r="A2" s="1"/>
      <c r="B2" s="4"/>
      <c r="C2" s="5"/>
      <c r="D2" s="6"/>
      <c r="E2" s="6"/>
      <c r="F2" s="6"/>
      <c r="G2" s="6"/>
      <c r="H2" s="6"/>
      <c r="I2" s="6"/>
      <c r="J2" s="6"/>
      <c r="K2" s="7"/>
      <c r="L2" s="1"/>
    </row>
    <row r="3" customFormat="false" ht="17.2" hidden="false" customHeight="false" outlineLevel="0" collapsed="false">
      <c r="A3" s="1"/>
      <c r="B3" s="8" t="s">
        <v>1</v>
      </c>
      <c r="C3" s="9" t="s">
        <v>2</v>
      </c>
      <c r="D3" s="1"/>
      <c r="E3" s="1"/>
      <c r="F3" s="1"/>
      <c r="G3" s="1"/>
      <c r="H3" s="1"/>
      <c r="I3" s="1"/>
      <c r="J3" s="1"/>
      <c r="K3" s="10"/>
      <c r="L3" s="1"/>
    </row>
    <row r="4" customFormat="false" ht="15" hidden="false" customHeight="false" outlineLevel="0" collapsed="false">
      <c r="A4" s="1"/>
      <c r="B4" s="8" t="s">
        <v>3</v>
      </c>
      <c r="C4" s="11"/>
      <c r="D4" s="1"/>
      <c r="E4" s="1"/>
      <c r="F4" s="1"/>
      <c r="G4" s="1"/>
      <c r="H4" s="1"/>
      <c r="I4" s="1"/>
      <c r="J4" s="1"/>
      <c r="K4" s="10"/>
      <c r="L4" s="1"/>
    </row>
    <row r="5" customFormat="false" ht="13.8" hidden="false" customHeight="false" outlineLevel="0" collapsed="false">
      <c r="A5" s="1"/>
      <c r="B5" s="8" t="s">
        <v>4</v>
      </c>
      <c r="C5" s="12"/>
      <c r="D5" s="1"/>
      <c r="E5" s="13" t="s">
        <v>5</v>
      </c>
      <c r="F5" s="14"/>
      <c r="G5" s="14"/>
      <c r="H5" s="15"/>
      <c r="I5" s="1"/>
      <c r="J5" s="1"/>
      <c r="K5" s="10"/>
      <c r="L5" s="1"/>
    </row>
    <row r="6" customFormat="false" ht="13.8" hidden="false" customHeight="false" outlineLevel="0" collapsed="false">
      <c r="A6" s="1"/>
      <c r="B6" s="8" t="s">
        <v>6</v>
      </c>
      <c r="C6" s="16"/>
      <c r="D6" s="1"/>
      <c r="E6" s="13" t="s">
        <v>7</v>
      </c>
      <c r="F6" s="14"/>
      <c r="G6" s="14"/>
      <c r="H6" s="17"/>
      <c r="I6" s="1"/>
      <c r="J6" s="1"/>
      <c r="K6" s="10"/>
      <c r="L6" s="1"/>
    </row>
    <row r="7" customFormat="false" ht="13.8" hidden="false" customHeight="false" outlineLevel="0" collapsed="false">
      <c r="A7" s="1"/>
      <c r="B7" s="8" t="s">
        <v>8</v>
      </c>
      <c r="C7" s="18"/>
      <c r="D7" s="1"/>
      <c r="E7" s="13"/>
      <c r="F7" s="13"/>
      <c r="G7" s="13"/>
      <c r="H7" s="19"/>
      <c r="I7" s="1"/>
      <c r="J7" s="1"/>
      <c r="K7" s="10"/>
      <c r="L7" s="1"/>
    </row>
    <row r="8" customFormat="false" ht="15.8" hidden="false" customHeight="false" outlineLevel="0" collapsed="false">
      <c r="A8" s="1"/>
      <c r="B8" s="20"/>
      <c r="C8" s="21"/>
      <c r="D8" s="22"/>
      <c r="E8" s="23"/>
      <c r="F8" s="23"/>
      <c r="G8" s="23"/>
      <c r="H8" s="23"/>
      <c r="I8" s="22"/>
      <c r="J8" s="22"/>
      <c r="K8" s="24"/>
      <c r="L8" s="1"/>
    </row>
    <row r="9" customFormat="false" ht="14.65" hidden="false" customHeight="false" outlineLevel="0" collapsed="false">
      <c r="A9" s="1"/>
      <c r="B9" s="1"/>
      <c r="C9" s="25"/>
      <c r="D9" s="1"/>
      <c r="E9" s="1"/>
      <c r="F9" s="1"/>
      <c r="G9" s="1"/>
      <c r="H9" s="1"/>
      <c r="I9" s="1"/>
      <c r="J9" s="1"/>
      <c r="K9" s="1"/>
      <c r="L9" s="1"/>
    </row>
    <row r="10" customFormat="false" ht="15.8" hidden="false" customHeight="false" outlineLevel="0" collapsed="false">
      <c r="A10" s="1"/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1"/>
    </row>
    <row r="11" customFormat="false" ht="14.65" hidden="false" customHeight="false" outlineLevel="0" collapsed="false">
      <c r="A11" s="1"/>
      <c r="B11" s="1"/>
      <c r="C11" s="25"/>
      <c r="D11" s="1"/>
      <c r="E11" s="1"/>
      <c r="F11" s="1"/>
      <c r="G11" s="1"/>
      <c r="H11" s="1"/>
      <c r="I11" s="1"/>
      <c r="J11" s="1"/>
      <c r="K11" s="1"/>
      <c r="L11" s="1"/>
    </row>
    <row r="12" customFormat="false" ht="15" hidden="false" customHeight="true" outlineLevel="0" collapsed="false">
      <c r="A12" s="1"/>
      <c r="B12" s="27" t="s">
        <v>10</v>
      </c>
      <c r="C12" s="27"/>
      <c r="D12" s="28" t="s">
        <v>11</v>
      </c>
      <c r="E12" s="28"/>
      <c r="F12" s="28"/>
      <c r="G12" s="28"/>
      <c r="H12" s="28"/>
      <c r="I12" s="28" t="s">
        <v>12</v>
      </c>
      <c r="J12" s="28"/>
      <c r="K12" s="28"/>
      <c r="L12" s="1"/>
    </row>
    <row r="13" customFormat="false" ht="63.75" hidden="false" customHeight="true" outlineLevel="0" collapsed="false">
      <c r="A13" s="1"/>
      <c r="B13" s="29" t="s">
        <v>13</v>
      </c>
      <c r="C13" s="29"/>
      <c r="D13" s="30" t="n">
        <f aca="false">SUM(K24,K35,K42)</f>
        <v>0</v>
      </c>
      <c r="E13" s="30"/>
      <c r="F13" s="30"/>
      <c r="G13" s="30"/>
      <c r="H13" s="30"/>
      <c r="I13" s="31" t="str">
        <f aca="false">IFERROR(IF(D13=0,"(INFORMAR AQUI O VALOR POR EXTENSO)",converterparaextenso(D13)),"(INFORMAR AQUI O VALOR POR EXTENSO)")</f>
        <v>(INFORMAR AQUI O VALOR POR EXTENSO)</v>
      </c>
      <c r="J13" s="31"/>
      <c r="K13" s="31"/>
      <c r="L13" s="1"/>
    </row>
    <row r="14" customFormat="false" ht="14.65" hidden="false" customHeight="false" outlineLevel="0" collapsed="false">
      <c r="A14" s="1"/>
      <c r="B14" s="1"/>
      <c r="C14" s="25"/>
      <c r="D14" s="1"/>
      <c r="E14" s="1"/>
      <c r="F14" s="1"/>
      <c r="G14" s="1"/>
      <c r="H14" s="1"/>
      <c r="I14" s="1"/>
      <c r="J14" s="1"/>
      <c r="K14" s="1"/>
      <c r="L14" s="1"/>
    </row>
    <row r="15" customFormat="false" ht="14.95" hidden="false" customHeight="false" outlineLevel="0" collapsed="false">
      <c r="A15" s="1"/>
      <c r="B15" s="32" t="s">
        <v>14</v>
      </c>
      <c r="C15" s="32"/>
      <c r="D15" s="33"/>
      <c r="E15" s="34" t="str">
        <f aca="false">IFERROR(IF(D15="","(INFORMAR AQUI O PRAZO POR EXTENSO) dias","("&amp;extenso(TRUNC(D15,0))&amp;")"&amp;" dias"),"(INFORMAR AQUI O PRAZO POR EXTENSO) dias")</f>
        <v>(INFORMAR AQUI O PRAZO POR EXTENSO) dias</v>
      </c>
      <c r="F15" s="34"/>
      <c r="G15" s="34"/>
      <c r="H15" s="34"/>
      <c r="I15" s="34"/>
      <c r="J15" s="34"/>
      <c r="K15" s="34"/>
      <c r="L15" s="1"/>
    </row>
    <row r="16" customFormat="false" ht="14.65" hidden="false" customHeight="false" outlineLevel="0" collapsed="false">
      <c r="A16" s="1"/>
      <c r="B16" s="1"/>
      <c r="C16" s="25"/>
      <c r="D16" s="1"/>
      <c r="E16" s="1"/>
      <c r="F16" s="1"/>
      <c r="G16" s="1"/>
      <c r="H16" s="1"/>
      <c r="I16" s="1"/>
      <c r="J16" s="1"/>
      <c r="K16" s="1"/>
      <c r="L16" s="1"/>
    </row>
    <row r="17" customFormat="false" ht="15.8" hidden="false" customHeight="false" outlineLevel="0" collapsed="false">
      <c r="A17" s="1"/>
      <c r="B17" s="35" t="s">
        <v>15</v>
      </c>
      <c r="C17" s="35"/>
      <c r="D17" s="35"/>
      <c r="E17" s="35"/>
      <c r="F17" s="35"/>
      <c r="G17" s="35"/>
      <c r="H17" s="35"/>
      <c r="I17" s="35"/>
      <c r="J17" s="35"/>
      <c r="K17" s="35"/>
      <c r="L17" s="1"/>
    </row>
    <row r="18" customFormat="false" ht="27" hidden="false" customHeight="true" outlineLevel="0" collapsed="false">
      <c r="A18" s="1"/>
      <c r="B18" s="36" t="s">
        <v>16</v>
      </c>
      <c r="C18" s="36"/>
      <c r="D18" s="36"/>
      <c r="E18" s="36"/>
      <c r="F18" s="36"/>
      <c r="G18" s="36"/>
      <c r="H18" s="36"/>
      <c r="I18" s="36"/>
      <c r="J18" s="36"/>
      <c r="K18" s="36"/>
      <c r="L18" s="1"/>
    </row>
    <row r="19" customFormat="false" ht="15.8" hidden="false" customHeight="false" outlineLevel="0" collapsed="false">
      <c r="B19" s="26"/>
      <c r="C19" s="26"/>
      <c r="D19" s="26"/>
      <c r="E19" s="26"/>
      <c r="F19" s="26"/>
      <c r="G19" s="26"/>
      <c r="H19" s="37"/>
      <c r="I19" s="26"/>
      <c r="J19" s="38"/>
      <c r="K19" s="38"/>
      <c r="M19" s="3"/>
      <c r="N19" s="39"/>
    </row>
    <row r="20" customFormat="false" ht="15.8" hidden="false" customHeight="true" outlineLevel="0" collapsed="false">
      <c r="A20" s="1"/>
      <c r="B20" s="28" t="s">
        <v>17</v>
      </c>
      <c r="C20" s="28" t="s">
        <v>18</v>
      </c>
      <c r="D20" s="28" t="s">
        <v>19</v>
      </c>
      <c r="E20" s="40" t="s">
        <v>20</v>
      </c>
      <c r="F20" s="28" t="s">
        <v>21</v>
      </c>
      <c r="G20" s="28"/>
      <c r="H20" s="28"/>
      <c r="I20" s="41" t="s">
        <v>22</v>
      </c>
      <c r="J20" s="27" t="s">
        <v>23</v>
      </c>
      <c r="K20" s="27" t="s">
        <v>24</v>
      </c>
      <c r="L20" s="1"/>
      <c r="N20" s="39"/>
    </row>
    <row r="21" customFormat="false" ht="15.8" hidden="false" customHeight="false" outlineLevel="0" collapsed="false">
      <c r="A21" s="1"/>
      <c r="B21" s="28"/>
      <c r="C21" s="28"/>
      <c r="D21" s="28"/>
      <c r="E21" s="40"/>
      <c r="F21" s="28" t="s">
        <v>25</v>
      </c>
      <c r="G21" s="28" t="s">
        <v>26</v>
      </c>
      <c r="H21" s="42" t="s">
        <v>27</v>
      </c>
      <c r="I21" s="41"/>
      <c r="J21" s="27"/>
      <c r="K21" s="27"/>
      <c r="L21" s="1"/>
      <c r="N21" s="39"/>
    </row>
    <row r="22" customFormat="false" ht="14.9" hidden="false" customHeight="false" outlineLevel="0" collapsed="false">
      <c r="A22" s="1"/>
      <c r="B22" s="43" t="n">
        <v>1</v>
      </c>
      <c r="C22" s="44"/>
      <c r="D22" s="45"/>
      <c r="E22" s="45"/>
      <c r="F22" s="45"/>
      <c r="G22" s="45"/>
      <c r="H22" s="45"/>
      <c r="I22" s="45"/>
      <c r="J22" s="45"/>
      <c r="K22" s="46"/>
      <c r="L22" s="1"/>
      <c r="N22" s="47"/>
    </row>
    <row r="23" customFormat="false" ht="14.15" hidden="false" customHeight="false" outlineLevel="0" collapsed="false">
      <c r="A23" s="1"/>
      <c r="B23" s="48" t="s">
        <v>28</v>
      </c>
      <c r="C23" s="49" t="s">
        <v>29</v>
      </c>
      <c r="D23" s="48" t="s">
        <v>30</v>
      </c>
      <c r="E23" s="50" t="n">
        <v>130000</v>
      </c>
      <c r="F23" s="51"/>
      <c r="G23" s="51"/>
      <c r="H23" s="52" t="n">
        <f aca="false">IF(E23&lt;&gt;"",TRUNC(F23,2)+TRUNC(G23,2),"")</f>
        <v>0</v>
      </c>
      <c r="I23" s="53"/>
      <c r="J23" s="52" t="n">
        <f aca="false">IF(E23&lt;&gt;"",TRUNC(H23*(1+TRUNC(I23,4)),2),"")</f>
        <v>0</v>
      </c>
      <c r="K23" s="52" t="n">
        <f aca="false">IF(E23&lt;&gt;"",TRUNC(TRUNC(J23,2)*TRUNC(E23,2),2),"")</f>
        <v>0</v>
      </c>
      <c r="L23" s="1"/>
      <c r="N23" s="54"/>
    </row>
    <row r="24" customFormat="false" ht="15.8" hidden="false" customHeight="false" outlineLevel="0" collapsed="false">
      <c r="A24" s="1"/>
      <c r="B24" s="55"/>
      <c r="C24" s="56"/>
      <c r="D24" s="56"/>
      <c r="E24" s="56"/>
      <c r="F24" s="56"/>
      <c r="G24" s="56"/>
      <c r="H24" s="56"/>
      <c r="I24" s="57"/>
      <c r="J24" s="58" t="s">
        <v>31</v>
      </c>
      <c r="K24" s="59" t="n">
        <f aca="false">SUM(K23)</f>
        <v>0</v>
      </c>
      <c r="L24" s="1"/>
    </row>
    <row r="25" customFormat="false" ht="14.65" hidden="false" customHeight="false" outlineLevel="0" collapsed="false">
      <c r="A25" s="1"/>
      <c r="B25" s="1"/>
      <c r="C25" s="25"/>
      <c r="D25" s="1"/>
      <c r="E25" s="1"/>
      <c r="F25" s="1"/>
      <c r="G25" s="1"/>
      <c r="H25" s="1"/>
      <c r="I25" s="1"/>
      <c r="J25" s="60"/>
      <c r="K25" s="1"/>
      <c r="L25" s="1"/>
    </row>
    <row r="26" customFormat="false" ht="15.8" hidden="false" customHeight="true" outlineLevel="0" collapsed="false">
      <c r="A26" s="1"/>
      <c r="B26" s="28" t="s">
        <v>17</v>
      </c>
      <c r="C26" s="28" t="s">
        <v>18</v>
      </c>
      <c r="D26" s="28" t="s">
        <v>19</v>
      </c>
      <c r="E26" s="40" t="s">
        <v>20</v>
      </c>
      <c r="F26" s="28" t="s">
        <v>21</v>
      </c>
      <c r="G26" s="28"/>
      <c r="H26" s="28"/>
      <c r="I26" s="41" t="s">
        <v>22</v>
      </c>
      <c r="J26" s="27" t="s">
        <v>23</v>
      </c>
      <c r="K26" s="27" t="s">
        <v>24</v>
      </c>
      <c r="L26" s="1"/>
    </row>
    <row r="27" customFormat="false" ht="15.8" hidden="false" customHeight="false" outlineLevel="0" collapsed="false">
      <c r="A27" s="1"/>
      <c r="B27" s="28"/>
      <c r="C27" s="28"/>
      <c r="D27" s="28"/>
      <c r="E27" s="40"/>
      <c r="F27" s="28" t="s">
        <v>25</v>
      </c>
      <c r="G27" s="28" t="s">
        <v>26</v>
      </c>
      <c r="H27" s="42" t="s">
        <v>27</v>
      </c>
      <c r="I27" s="41"/>
      <c r="J27" s="27"/>
      <c r="K27" s="27"/>
      <c r="L27" s="1"/>
    </row>
    <row r="28" customFormat="false" ht="14.9" hidden="false" customHeight="false" outlineLevel="0" collapsed="false">
      <c r="A28" s="1"/>
      <c r="B28" s="43" t="n">
        <v>2</v>
      </c>
      <c r="C28" s="44"/>
      <c r="D28" s="45"/>
      <c r="E28" s="45"/>
      <c r="F28" s="45"/>
      <c r="G28" s="45"/>
      <c r="H28" s="45"/>
      <c r="I28" s="45"/>
      <c r="J28" s="45"/>
      <c r="K28" s="46"/>
      <c r="L28" s="1"/>
    </row>
    <row r="29" customFormat="false" ht="14.15" hidden="false" customHeight="false" outlineLevel="0" collapsed="false">
      <c r="A29" s="1"/>
      <c r="B29" s="48" t="s">
        <v>32</v>
      </c>
      <c r="C29" s="61" t="s">
        <v>33</v>
      </c>
      <c r="D29" s="48" t="s">
        <v>19</v>
      </c>
      <c r="E29" s="50" t="n">
        <v>14000</v>
      </c>
      <c r="F29" s="51"/>
      <c r="G29" s="51"/>
      <c r="H29" s="52" t="n">
        <f aca="false">IF(E29&lt;&gt;"",TRUNC(F29,2)+TRUNC(G29,2),"")</f>
        <v>0</v>
      </c>
      <c r="I29" s="53"/>
      <c r="J29" s="52" t="n">
        <f aca="false">IF(E29&lt;&gt;"",TRUNC(H29*(1+TRUNC(I29,4)),2),"")</f>
        <v>0</v>
      </c>
      <c r="K29" s="52" t="n">
        <f aca="false">IF(E29&lt;&gt;"",TRUNC(TRUNC(J29,2)*TRUNC(E29,2),2),"")</f>
        <v>0</v>
      </c>
      <c r="L29" s="1"/>
    </row>
    <row r="30" customFormat="false" ht="14.15" hidden="false" customHeight="false" outlineLevel="0" collapsed="false">
      <c r="A30" s="1"/>
      <c r="B30" s="48" t="s">
        <v>34</v>
      </c>
      <c r="C30" s="61" t="s">
        <v>35</v>
      </c>
      <c r="D30" s="48" t="s">
        <v>19</v>
      </c>
      <c r="E30" s="50" t="n">
        <v>6000</v>
      </c>
      <c r="F30" s="51"/>
      <c r="G30" s="51"/>
      <c r="H30" s="52" t="n">
        <f aca="false">IF(E30&lt;&gt;"",TRUNC(F30,2)+TRUNC(G30,2),"")</f>
        <v>0</v>
      </c>
      <c r="I30" s="53"/>
      <c r="J30" s="52" t="n">
        <f aca="false">IF(E30&lt;&gt;"",TRUNC(H30*(1+TRUNC(I30,4)),2),"")</f>
        <v>0</v>
      </c>
      <c r="K30" s="52" t="n">
        <f aca="false">IF(E30&lt;&gt;"",TRUNC(TRUNC(J30,2)*TRUNC(E30,2),2),"")</f>
        <v>0</v>
      </c>
      <c r="L30" s="1"/>
    </row>
    <row r="31" customFormat="false" ht="14.15" hidden="false" customHeight="false" outlineLevel="0" collapsed="false">
      <c r="A31" s="1"/>
      <c r="B31" s="48" t="s">
        <v>36</v>
      </c>
      <c r="C31" s="61" t="s">
        <v>37</v>
      </c>
      <c r="D31" s="48" t="s">
        <v>19</v>
      </c>
      <c r="E31" s="50" t="n">
        <v>10000</v>
      </c>
      <c r="F31" s="51"/>
      <c r="G31" s="51"/>
      <c r="H31" s="52" t="n">
        <f aca="false">IF(E31&lt;&gt;"",TRUNC(F31,2)+TRUNC(G31,2),"")</f>
        <v>0</v>
      </c>
      <c r="I31" s="53"/>
      <c r="J31" s="52" t="n">
        <f aca="false">IF(E31&lt;&gt;"",TRUNC(H31*(1+TRUNC(I31,4)),2),"")</f>
        <v>0</v>
      </c>
      <c r="K31" s="52" t="n">
        <f aca="false">IF(E31&lt;&gt;"",TRUNC(TRUNC(J31,2)*TRUNC(E31,2),2),"")</f>
        <v>0</v>
      </c>
      <c r="L31" s="1"/>
    </row>
    <row r="32" customFormat="false" ht="14.15" hidden="false" customHeight="false" outlineLevel="0" collapsed="false">
      <c r="A32" s="1"/>
      <c r="B32" s="48" t="s">
        <v>38</v>
      </c>
      <c r="C32" s="61" t="s">
        <v>39</v>
      </c>
      <c r="D32" s="48" t="s">
        <v>19</v>
      </c>
      <c r="E32" s="50" t="n">
        <v>800</v>
      </c>
      <c r="F32" s="51"/>
      <c r="G32" s="51"/>
      <c r="H32" s="52" t="n">
        <f aca="false">IF(E32&lt;&gt;"",TRUNC(F32,2)+TRUNC(G32,2),"")</f>
        <v>0</v>
      </c>
      <c r="I32" s="53"/>
      <c r="J32" s="52" t="n">
        <f aca="false">IF(E32&lt;&gt;"",TRUNC(H32*(1+TRUNC(I32,4)),2),"")</f>
        <v>0</v>
      </c>
      <c r="K32" s="52" t="n">
        <f aca="false">IF(E32&lt;&gt;"",TRUNC(TRUNC(J32,2)*TRUNC(E32,2),2),"")</f>
        <v>0</v>
      </c>
      <c r="L32" s="1"/>
    </row>
    <row r="33" customFormat="false" ht="14.15" hidden="false" customHeight="false" outlineLevel="0" collapsed="false">
      <c r="A33" s="1"/>
      <c r="B33" s="48" t="s">
        <v>40</v>
      </c>
      <c r="C33" s="61" t="s">
        <v>41</v>
      </c>
      <c r="D33" s="48" t="s">
        <v>19</v>
      </c>
      <c r="E33" s="50" t="n">
        <v>2400</v>
      </c>
      <c r="F33" s="51"/>
      <c r="G33" s="51"/>
      <c r="H33" s="52" t="n">
        <f aca="false">IF(E33&lt;&gt;"",TRUNC(F33,2)+TRUNC(G33,2),"")</f>
        <v>0</v>
      </c>
      <c r="I33" s="53"/>
      <c r="J33" s="52" t="n">
        <f aca="false">IF(E33&lt;&gt;"",TRUNC(H33*(1+TRUNC(I33,4)),2),"")</f>
        <v>0</v>
      </c>
      <c r="K33" s="52" t="n">
        <f aca="false">IF(E33&lt;&gt;"",TRUNC(TRUNC(J33,2)*TRUNC(E33,2),2),"")</f>
        <v>0</v>
      </c>
      <c r="L33" s="1"/>
    </row>
    <row r="34" customFormat="false" ht="14.15" hidden="false" customHeight="false" outlineLevel="0" collapsed="false">
      <c r="A34" s="1"/>
      <c r="B34" s="48" t="s">
        <v>42</v>
      </c>
      <c r="C34" s="61" t="s">
        <v>43</v>
      </c>
      <c r="D34" s="48" t="s">
        <v>19</v>
      </c>
      <c r="E34" s="50" t="n">
        <v>100</v>
      </c>
      <c r="F34" s="51"/>
      <c r="G34" s="51"/>
      <c r="H34" s="52" t="n">
        <f aca="false">IF(E34&lt;&gt;"",TRUNC(F34,2)+TRUNC(G34,2),"")</f>
        <v>0</v>
      </c>
      <c r="I34" s="53"/>
      <c r="J34" s="52" t="n">
        <f aca="false">IF(E34&lt;&gt;"",TRUNC(H34*(1+TRUNC(I34,4)),2),"")</f>
        <v>0</v>
      </c>
      <c r="K34" s="52" t="n">
        <f aca="false">IF(E34&lt;&gt;"",TRUNC(TRUNC(J34,2)*TRUNC(E34,2),2),"")</f>
        <v>0</v>
      </c>
      <c r="L34" s="1"/>
    </row>
    <row r="35" customFormat="false" ht="15.8" hidden="false" customHeight="false" outlineLevel="0" collapsed="false">
      <c r="A35" s="1"/>
      <c r="B35" s="55"/>
      <c r="C35" s="56"/>
      <c r="D35" s="56"/>
      <c r="E35" s="56"/>
      <c r="F35" s="56"/>
      <c r="G35" s="56"/>
      <c r="H35" s="56"/>
      <c r="I35" s="57"/>
      <c r="J35" s="58" t="s">
        <v>31</v>
      </c>
      <c r="K35" s="59" t="n">
        <f aca="false">SUM(K29:K34)</f>
        <v>0</v>
      </c>
      <c r="L35" s="1"/>
    </row>
    <row r="36" customFormat="false" ht="14.65" hidden="false" customHeight="false" outlineLevel="0" collapsed="false">
      <c r="A36" s="1"/>
      <c r="B36" s="1"/>
      <c r="C36" s="25"/>
      <c r="D36" s="1"/>
      <c r="E36" s="1"/>
      <c r="F36" s="1"/>
      <c r="G36" s="1"/>
      <c r="H36" s="1"/>
      <c r="I36" s="1"/>
      <c r="J36" s="60"/>
      <c r="K36" s="1"/>
      <c r="L36" s="1"/>
    </row>
    <row r="37" customFormat="false" ht="15.8" hidden="false" customHeight="true" outlineLevel="0" collapsed="false">
      <c r="A37" s="1"/>
      <c r="B37" s="28" t="s">
        <v>17</v>
      </c>
      <c r="C37" s="28" t="s">
        <v>18</v>
      </c>
      <c r="D37" s="28" t="s">
        <v>19</v>
      </c>
      <c r="E37" s="40" t="s">
        <v>20</v>
      </c>
      <c r="F37" s="28" t="s">
        <v>21</v>
      </c>
      <c r="G37" s="28"/>
      <c r="H37" s="28"/>
      <c r="I37" s="41" t="s">
        <v>22</v>
      </c>
      <c r="J37" s="27" t="s">
        <v>23</v>
      </c>
      <c r="K37" s="27" t="s">
        <v>24</v>
      </c>
      <c r="L37" s="1"/>
    </row>
    <row r="38" customFormat="false" ht="15.8" hidden="false" customHeight="false" outlineLevel="0" collapsed="false">
      <c r="A38" s="1"/>
      <c r="B38" s="28"/>
      <c r="C38" s="28"/>
      <c r="D38" s="28"/>
      <c r="E38" s="40"/>
      <c r="F38" s="28" t="s">
        <v>25</v>
      </c>
      <c r="G38" s="28" t="s">
        <v>26</v>
      </c>
      <c r="H38" s="42" t="s">
        <v>27</v>
      </c>
      <c r="I38" s="41"/>
      <c r="J38" s="27"/>
      <c r="K38" s="27"/>
      <c r="L38" s="1"/>
    </row>
    <row r="39" customFormat="false" ht="14.9" hidden="false" customHeight="false" outlineLevel="0" collapsed="false">
      <c r="A39" s="1"/>
      <c r="B39" s="43" t="n">
        <v>3</v>
      </c>
      <c r="C39" s="44"/>
      <c r="D39" s="45"/>
      <c r="E39" s="45"/>
      <c r="F39" s="45"/>
      <c r="G39" s="45"/>
      <c r="H39" s="45"/>
      <c r="I39" s="45"/>
      <c r="J39" s="45"/>
      <c r="K39" s="46"/>
      <c r="L39" s="1"/>
    </row>
    <row r="40" customFormat="false" ht="28.35" hidden="false" customHeight="false" outlineLevel="0" collapsed="false">
      <c r="A40" s="1"/>
      <c r="B40" s="48" t="s">
        <v>44</v>
      </c>
      <c r="C40" s="62" t="s">
        <v>45</v>
      </c>
      <c r="D40" s="48" t="s">
        <v>46</v>
      </c>
      <c r="E40" s="50" t="n">
        <v>12000</v>
      </c>
      <c r="F40" s="51"/>
      <c r="G40" s="51"/>
      <c r="H40" s="52" t="n">
        <f aca="false">IF(E40&lt;&gt;"",TRUNC(F40,2)+TRUNC(G40,2),"")</f>
        <v>0</v>
      </c>
      <c r="I40" s="53"/>
      <c r="J40" s="52" t="n">
        <f aca="false">IF(E40&lt;&gt;"",TRUNC(H40*(1+TRUNC(I40,4)),2),"")</f>
        <v>0</v>
      </c>
      <c r="K40" s="52" t="n">
        <f aca="false">IF(E40&lt;&gt;"",TRUNC(TRUNC(J40,2)*TRUNC(E40,2),2),"")</f>
        <v>0</v>
      </c>
      <c r="L40" s="1"/>
    </row>
    <row r="41" customFormat="false" ht="41.75" hidden="false" customHeight="false" outlineLevel="0" collapsed="false">
      <c r="A41" s="1"/>
      <c r="B41" s="48" t="s">
        <v>47</v>
      </c>
      <c r="C41" s="62" t="s">
        <v>48</v>
      </c>
      <c r="D41" s="48" t="s">
        <v>30</v>
      </c>
      <c r="E41" s="50" t="n">
        <v>1500</v>
      </c>
      <c r="F41" s="51"/>
      <c r="G41" s="51"/>
      <c r="H41" s="52" t="n">
        <f aca="false">IF(E41&lt;&gt;"",TRUNC(F41,2)+TRUNC(G41,2),"")</f>
        <v>0</v>
      </c>
      <c r="I41" s="53"/>
      <c r="J41" s="52" t="n">
        <f aca="false">IF(E41&lt;&gt;"",TRUNC(H41*(1+TRUNC(I41,4)),2),"")</f>
        <v>0</v>
      </c>
      <c r="K41" s="52" t="n">
        <f aca="false">IF(E41&lt;&gt;"",TRUNC(TRUNC(J41,2)*TRUNC(E41,2),2),"")</f>
        <v>0</v>
      </c>
      <c r="L41" s="1"/>
    </row>
    <row r="42" customFormat="false" ht="15.8" hidden="false" customHeight="false" outlineLevel="0" collapsed="false">
      <c r="A42" s="1"/>
      <c r="B42" s="55"/>
      <c r="C42" s="56"/>
      <c r="D42" s="56"/>
      <c r="E42" s="56"/>
      <c r="F42" s="56"/>
      <c r="G42" s="56"/>
      <c r="H42" s="56"/>
      <c r="I42" s="57"/>
      <c r="J42" s="58" t="s">
        <v>31</v>
      </c>
      <c r="K42" s="59" t="n">
        <f aca="false">SUM(K40:K41)</f>
        <v>0</v>
      </c>
      <c r="L42" s="1"/>
    </row>
    <row r="43" customFormat="false" ht="15.8" hidden="false" customHeight="false" outlineLevel="0" collapsed="false">
      <c r="A43" s="1"/>
      <c r="B43" s="63"/>
      <c r="C43" s="64"/>
      <c r="D43" s="64"/>
      <c r="E43" s="64"/>
      <c r="F43" s="64"/>
      <c r="G43" s="64"/>
      <c r="H43" s="64"/>
      <c r="I43" s="63"/>
      <c r="J43" s="65"/>
      <c r="K43" s="66"/>
      <c r="L43" s="1"/>
    </row>
    <row r="44" customFormat="false" ht="15.8" hidden="false" customHeight="false" outlineLevel="0" collapsed="false">
      <c r="A44" s="1"/>
      <c r="B44" s="63"/>
      <c r="C44" s="64"/>
      <c r="D44" s="64"/>
      <c r="E44" s="64"/>
      <c r="F44" s="64"/>
      <c r="G44" s="64"/>
      <c r="H44" s="64"/>
      <c r="I44" s="63"/>
      <c r="J44" s="65"/>
      <c r="K44" s="66"/>
      <c r="L44" s="1"/>
    </row>
    <row r="45" customFormat="false" ht="15.8" hidden="false" customHeight="false" outlineLevel="0" collapsed="false">
      <c r="A45" s="1"/>
      <c r="B45" s="63"/>
      <c r="C45" s="64"/>
      <c r="D45" s="64"/>
      <c r="E45" s="64"/>
      <c r="F45" s="64"/>
      <c r="G45" s="64"/>
      <c r="H45" s="64"/>
      <c r="I45" s="63"/>
      <c r="J45" s="65"/>
      <c r="K45" s="66"/>
      <c r="L45" s="1"/>
    </row>
    <row r="46" customFormat="false" ht="14.65" hidden="false" customHeight="false" outlineLevel="0" collapsed="false">
      <c r="A46" s="1"/>
      <c r="B46" s="1"/>
      <c r="C46" s="67"/>
      <c r="D46" s="1"/>
      <c r="E46" s="1"/>
      <c r="F46" s="1"/>
      <c r="G46" s="68"/>
      <c r="H46" s="68"/>
      <c r="I46" s="68"/>
      <c r="J46" s="69"/>
      <c r="K46" s="1"/>
      <c r="L46" s="1"/>
    </row>
    <row r="47" customFormat="false" ht="16.45" hidden="false" customHeight="false" outlineLevel="0" collapsed="false">
      <c r="A47" s="1"/>
      <c r="B47" s="19"/>
      <c r="C47" s="38" t="s">
        <v>49</v>
      </c>
      <c r="D47" s="19"/>
      <c r="E47" s="19"/>
      <c r="F47" s="19"/>
      <c r="G47" s="26" t="s">
        <v>50</v>
      </c>
      <c r="H47" s="26"/>
      <c r="I47" s="26"/>
      <c r="J47" s="26"/>
      <c r="K47" s="1"/>
      <c r="L47" s="1"/>
    </row>
    <row r="48" customFormat="false" ht="14.25" hidden="false" customHeight="true" outlineLevel="0" collapsed="false">
      <c r="A48" s="1"/>
      <c r="B48" s="70" t="s">
        <v>51</v>
      </c>
      <c r="C48" s="71"/>
      <c r="D48" s="19"/>
      <c r="E48" s="1"/>
      <c r="F48" s="70" t="s">
        <v>51</v>
      </c>
      <c r="G48" s="71"/>
      <c r="H48" s="71"/>
      <c r="I48" s="71"/>
      <c r="J48" s="71"/>
      <c r="K48" s="1"/>
      <c r="L48" s="1"/>
    </row>
    <row r="49" customFormat="false" ht="14.25" hidden="false" customHeight="true" outlineLevel="0" collapsed="false">
      <c r="A49" s="1"/>
      <c r="B49" s="70" t="s">
        <v>52</v>
      </c>
      <c r="C49" s="71"/>
      <c r="D49" s="19"/>
      <c r="E49" s="1"/>
      <c r="F49" s="70" t="s">
        <v>53</v>
      </c>
      <c r="G49" s="71"/>
      <c r="H49" s="71"/>
      <c r="I49" s="71"/>
      <c r="J49" s="71"/>
      <c r="K49" s="1" t="str">
        <f aca="false">IF(G49="","(Ex,: Engenheiro Civil)","")</f>
        <v>(Ex,: Engenheiro Civil)</v>
      </c>
      <c r="L49" s="1"/>
    </row>
    <row r="50" customFormat="false" ht="14.25" hidden="false" customHeight="true" outlineLevel="0" collapsed="false">
      <c r="A50" s="1"/>
      <c r="B50" s="70" t="s">
        <v>54</v>
      </c>
      <c r="C50" s="72"/>
      <c r="D50" s="19"/>
      <c r="E50" s="1"/>
      <c r="F50" s="70" t="s">
        <v>55</v>
      </c>
      <c r="G50" s="71"/>
      <c r="H50" s="71"/>
      <c r="I50" s="71"/>
      <c r="J50" s="71"/>
      <c r="K50" s="1" t="str">
        <f aca="false">IF(G50="","(Ex: 100015-3)","")</f>
        <v>(Ex: 100015-3)</v>
      </c>
      <c r="L50" s="1"/>
    </row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1">
    <mergeCell ref="B1:K1"/>
    <mergeCell ref="B10:K10"/>
    <mergeCell ref="B12:C12"/>
    <mergeCell ref="D12:H12"/>
    <mergeCell ref="I12:K12"/>
    <mergeCell ref="B13:C13"/>
    <mergeCell ref="D13:H13"/>
    <mergeCell ref="I13:K13"/>
    <mergeCell ref="B15:C15"/>
    <mergeCell ref="E15:K15"/>
    <mergeCell ref="B17:K17"/>
    <mergeCell ref="B18:K18"/>
    <mergeCell ref="B20:B21"/>
    <mergeCell ref="C20:C21"/>
    <mergeCell ref="D20:D21"/>
    <mergeCell ref="E20:E21"/>
    <mergeCell ref="F20:H20"/>
    <mergeCell ref="I20:I21"/>
    <mergeCell ref="J20:J21"/>
    <mergeCell ref="K20:K21"/>
    <mergeCell ref="N20:N21"/>
    <mergeCell ref="B26:B27"/>
    <mergeCell ref="C26:C27"/>
    <mergeCell ref="D26:D27"/>
    <mergeCell ref="E26:E27"/>
    <mergeCell ref="F26:H26"/>
    <mergeCell ref="I26:I27"/>
    <mergeCell ref="J26:J27"/>
    <mergeCell ref="K26:K27"/>
    <mergeCell ref="B37:B38"/>
    <mergeCell ref="C37:C38"/>
    <mergeCell ref="D37:D38"/>
    <mergeCell ref="E37:E38"/>
    <mergeCell ref="F37:H37"/>
    <mergeCell ref="I37:I38"/>
    <mergeCell ref="J37:J38"/>
    <mergeCell ref="K37:K38"/>
    <mergeCell ref="G47:J47"/>
    <mergeCell ref="G48:J48"/>
    <mergeCell ref="G49:J49"/>
    <mergeCell ref="G50:J50"/>
  </mergeCells>
  <conditionalFormatting sqref="C4">
    <cfRule type="expression" priority="2" aboveAverage="0" equalAverage="0" bottom="0" percent="0" rank="0" text="" dxfId="0">
      <formula>C4=""</formula>
    </cfRule>
    <cfRule type="expression" priority="3" aboveAverage="0" equalAverage="0" bottom="0" percent="0" rank="0" text="" dxfId="1">
      <formula>""</formula>
    </cfRule>
  </conditionalFormatting>
  <conditionalFormatting sqref="C5">
    <cfRule type="expression" priority="4" aboveAverage="0" equalAverage="0" bottom="0" percent="0" rank="0" text="" dxfId="1">
      <formula>C5=""</formula>
    </cfRule>
  </conditionalFormatting>
  <conditionalFormatting sqref="C6">
    <cfRule type="expression" priority="5" aboveAverage="0" equalAverage="0" bottom="0" percent="0" rank="0" text="" dxfId="1">
      <formula>C6=""</formula>
    </cfRule>
  </conditionalFormatting>
  <conditionalFormatting sqref="C7">
    <cfRule type="expression" priority="6" aboveAverage="0" equalAverage="0" bottom="0" percent="0" rank="0" text="" dxfId="1">
      <formula>C7=""</formula>
    </cfRule>
  </conditionalFormatting>
  <conditionalFormatting sqref="H6">
    <cfRule type="expression" priority="7" aboveAverage="0" equalAverage="0" bottom="0" percent="0" rank="0" text="" dxfId="1">
      <formula>H6=""</formula>
    </cfRule>
  </conditionalFormatting>
  <conditionalFormatting sqref="H5">
    <cfRule type="expression" priority="8" aboveAverage="0" equalAverage="0" bottom="0" percent="0" rank="0" text="" dxfId="1">
      <formula>H5=""</formula>
    </cfRule>
  </conditionalFormatting>
  <conditionalFormatting sqref="C48">
    <cfRule type="expression" priority="9" aboveAverage="0" equalAverage="0" bottom="0" percent="0" rank="0" text="" dxfId="1">
      <formula>#ref!=""</formula>
    </cfRule>
  </conditionalFormatting>
  <conditionalFormatting sqref="C49">
    <cfRule type="expression" priority="10" aboveAverage="0" equalAverage="0" bottom="0" percent="0" rank="0" text="" dxfId="1">
      <formula>#ref!=""</formula>
    </cfRule>
  </conditionalFormatting>
  <conditionalFormatting sqref="G49">
    <cfRule type="expression" priority="11" aboveAverage="0" equalAverage="0" bottom="0" percent="0" rank="0" text="" dxfId="1">
      <formula>#ref!=""</formula>
    </cfRule>
  </conditionalFormatting>
  <conditionalFormatting sqref="G48">
    <cfRule type="expression" priority="12" aboveAverage="0" equalAverage="0" bottom="0" percent="0" rank="0" text="" dxfId="2">
      <formula>#ref!=""</formula>
    </cfRule>
  </conditionalFormatting>
  <conditionalFormatting sqref="G50">
    <cfRule type="expression" priority="13" aboveAverage="0" equalAverage="0" bottom="0" percent="0" rank="0" text="" dxfId="3">
      <formula>#ref!=""</formula>
    </cfRule>
  </conditionalFormatting>
  <conditionalFormatting sqref="C50">
    <cfRule type="expression" priority="14" aboveAverage="0" equalAverage="0" bottom="0" percent="0" rank="0" text="" dxfId="3">
      <formula>$C$50=""</formula>
    </cfRule>
  </conditionalFormatting>
  <conditionalFormatting sqref="I13:K13">
    <cfRule type="expression" priority="15" aboveAverage="0" equalAverage="0" bottom="0" percent="0" rank="0" text="" dxfId="3">
      <formula>NOT(ISERROR(SEARCH("(INFORMAR AQUI O VALOR POR EXTENSO)",I13)))</formula>
    </cfRule>
  </conditionalFormatting>
  <conditionalFormatting sqref="J23">
    <cfRule type="expression" priority="16" aboveAverage="0" equalAverage="0" bottom="0" percent="0" rank="0" text="" dxfId="3">
      <formula>J22&gt;N22</formula>
    </cfRule>
  </conditionalFormatting>
  <conditionalFormatting sqref="G23">
    <cfRule type="expression" priority="17" aboveAverage="0" equalAverage="0" bottom="0" percent="0" rank="0" text="" dxfId="3">
      <formula>G22=""</formula>
    </cfRule>
  </conditionalFormatting>
  <conditionalFormatting sqref="I23">
    <cfRule type="expression" priority="18" aboveAverage="0" equalAverage="0" bottom="0" percent="0" rank="0" text="" dxfId="3">
      <formula>I22=""</formula>
    </cfRule>
  </conditionalFormatting>
  <conditionalFormatting sqref="F23">
    <cfRule type="expression" priority="19" aboveAverage="0" equalAverage="0" bottom="0" percent="0" rank="0" text="" dxfId="4">
      <formula>F22=""</formula>
    </cfRule>
  </conditionalFormatting>
  <conditionalFormatting sqref="F23">
    <cfRule type="expression" priority="20" aboveAverage="0" equalAverage="0" bottom="0" percent="0" rank="0" text="" dxfId="4">
      <formula>F22=""</formula>
    </cfRule>
  </conditionalFormatting>
  <conditionalFormatting sqref="G23">
    <cfRule type="expression" priority="21" aboveAverage="0" equalAverage="0" bottom="0" percent="0" rank="0" text="" dxfId="4">
      <formula>G22=""</formula>
    </cfRule>
  </conditionalFormatting>
  <conditionalFormatting sqref="I23">
    <cfRule type="expression" priority="22" aboveAverage="0" equalAverage="0" bottom="0" percent="0" rank="0" text="" dxfId="4">
      <formula>I22=""</formula>
    </cfRule>
  </conditionalFormatting>
  <conditionalFormatting sqref="D15">
    <cfRule type="expression" priority="23" aboveAverage="0" equalAverage="0" bottom="0" percent="0" rank="0" text="" dxfId="5">
      <formula>$D$15=""</formula>
    </cfRule>
  </conditionalFormatting>
  <conditionalFormatting sqref="E15:G15">
    <cfRule type="expression" priority="24" aboveAverage="0" equalAverage="0" bottom="0" percent="0" rank="0" text="" dxfId="5">
      <formula>NOT(ISERROR(SEARCH("(INFORMAR AQUI O PRAZO POR EXTENSO) dias",E15)))</formula>
    </cfRule>
  </conditionalFormatting>
  <conditionalFormatting sqref="J29">
    <cfRule type="expression" priority="25" aboveAverage="0" equalAverage="0" bottom="0" percent="0" rank="0" text="" dxfId="5">
      <formula>J28&gt;N28</formula>
    </cfRule>
  </conditionalFormatting>
  <conditionalFormatting sqref="G29">
    <cfRule type="expression" priority="26" aboveAverage="0" equalAverage="0" bottom="0" percent="0" rank="0" text="" dxfId="5">
      <formula>G28=""</formula>
    </cfRule>
  </conditionalFormatting>
  <conditionalFormatting sqref="I29">
    <cfRule type="expression" priority="27" aboveAverage="0" equalAverage="0" bottom="0" percent="0" rank="0" text="" dxfId="5">
      <formula>I28=""</formula>
    </cfRule>
  </conditionalFormatting>
  <conditionalFormatting sqref="F29">
    <cfRule type="expression" priority="28" aboveAverage="0" equalAverage="0" bottom="0" percent="0" rank="0" text="" dxfId="5">
      <formula>F28=""</formula>
    </cfRule>
  </conditionalFormatting>
  <conditionalFormatting sqref="F29">
    <cfRule type="expression" priority="29" aboveAverage="0" equalAverage="0" bottom="0" percent="0" rank="0" text="" dxfId="6">
      <formula>F28=""</formula>
    </cfRule>
  </conditionalFormatting>
  <conditionalFormatting sqref="G29">
    <cfRule type="expression" priority="30" aboveAverage="0" equalAverage="0" bottom="0" percent="0" rank="0" text="" dxfId="6">
      <formula>G28=""</formula>
    </cfRule>
  </conditionalFormatting>
  <conditionalFormatting sqref="I29">
    <cfRule type="expression" priority="31" aboveAverage="0" equalAverage="0" bottom="0" percent="0" rank="0" text="" dxfId="6">
      <formula>I28=""</formula>
    </cfRule>
  </conditionalFormatting>
  <conditionalFormatting sqref="J30">
    <cfRule type="expression" priority="32" aboveAverage="0" equalAverage="0" bottom="0" percent="0" rank="0" text="" dxfId="6">
      <formula>J29&gt;N29</formula>
    </cfRule>
  </conditionalFormatting>
  <conditionalFormatting sqref="G30">
    <cfRule type="expression" priority="33" aboveAverage="0" equalAverage="0" bottom="0" percent="0" rank="0" text="" dxfId="6">
      <formula>G29=""</formula>
    </cfRule>
  </conditionalFormatting>
  <conditionalFormatting sqref="I30">
    <cfRule type="expression" priority="34" aboveAverage="0" equalAverage="0" bottom="0" percent="0" rank="0" text="" dxfId="6">
      <formula>I29=""</formula>
    </cfRule>
  </conditionalFormatting>
  <conditionalFormatting sqref="F30">
    <cfRule type="expression" priority="35" aboveAverage="0" equalAverage="0" bottom="0" percent="0" rank="0" text="" dxfId="6">
      <formula>F29=""</formula>
    </cfRule>
  </conditionalFormatting>
  <conditionalFormatting sqref="F30">
    <cfRule type="expression" priority="36" aboveAverage="0" equalAverage="0" bottom="0" percent="0" rank="0" text="" dxfId="6">
      <formula>F29=""</formula>
    </cfRule>
  </conditionalFormatting>
  <conditionalFormatting sqref="G30">
    <cfRule type="expression" priority="37" aboveAverage="0" equalAverage="0" bottom="0" percent="0" rank="0" text="" dxfId="7">
      <formula>G29=""</formula>
    </cfRule>
  </conditionalFormatting>
  <conditionalFormatting sqref="I30">
    <cfRule type="expression" priority="38" aboveAverage="0" equalAverage="0" bottom="0" percent="0" rank="0" text="" dxfId="7">
      <formula>I29=""</formula>
    </cfRule>
  </conditionalFormatting>
  <conditionalFormatting sqref="J31">
    <cfRule type="expression" priority="39" aboveAverage="0" equalAverage="0" bottom="0" percent="0" rank="0" text="" dxfId="7">
      <formula>J30&gt;N30</formula>
    </cfRule>
  </conditionalFormatting>
  <conditionalFormatting sqref="G31">
    <cfRule type="expression" priority="40" aboveAverage="0" equalAverage="0" bottom="0" percent="0" rank="0" text="" dxfId="7">
      <formula>G30=""</formula>
    </cfRule>
  </conditionalFormatting>
  <conditionalFormatting sqref="I31">
    <cfRule type="expression" priority="41" aboveAverage="0" equalAverage="0" bottom="0" percent="0" rank="0" text="" dxfId="7">
      <formula>I30=""</formula>
    </cfRule>
  </conditionalFormatting>
  <conditionalFormatting sqref="F31">
    <cfRule type="expression" priority="42" aboveAverage="0" equalAverage="0" bottom="0" percent="0" rank="0" text="" dxfId="7">
      <formula>F30=""</formula>
    </cfRule>
  </conditionalFormatting>
  <conditionalFormatting sqref="F31">
    <cfRule type="expression" priority="43" aboveAverage="0" equalAverage="0" bottom="0" percent="0" rank="0" text="" dxfId="7">
      <formula>F30=""</formula>
    </cfRule>
  </conditionalFormatting>
  <conditionalFormatting sqref="G31">
    <cfRule type="expression" priority="44" aboveAverage="0" equalAverage="0" bottom="0" percent="0" rank="0" text="" dxfId="7">
      <formula>G30=""</formula>
    </cfRule>
  </conditionalFormatting>
  <conditionalFormatting sqref="I31">
    <cfRule type="expression" priority="45" aboveAverage="0" equalAverage="0" bottom="0" percent="0" rank="0" text="" dxfId="7">
      <formula>I30=""</formula>
    </cfRule>
  </conditionalFormatting>
  <conditionalFormatting sqref="J32">
    <cfRule type="expression" priority="46" aboveAverage="0" equalAverage="0" bottom="0" percent="0" rank="0" text="" dxfId="7">
      <formula>J31&gt;N31</formula>
    </cfRule>
  </conditionalFormatting>
  <conditionalFormatting sqref="G32">
    <cfRule type="expression" priority="47" aboveAverage="0" equalAverage="0" bottom="0" percent="0" rank="0" text="" dxfId="8">
      <formula>G31=""</formula>
    </cfRule>
  </conditionalFormatting>
  <conditionalFormatting sqref="I32">
    <cfRule type="expression" priority="48" aboveAverage="0" equalAverage="0" bottom="0" percent="0" rank="0" text="" dxfId="8">
      <formula>I31=""</formula>
    </cfRule>
  </conditionalFormatting>
  <conditionalFormatting sqref="F32">
    <cfRule type="expression" priority="49" aboveAverage="0" equalAverage="0" bottom="0" percent="0" rank="0" text="" dxfId="8">
      <formula>F31=""</formula>
    </cfRule>
  </conditionalFormatting>
  <conditionalFormatting sqref="F32">
    <cfRule type="expression" priority="50" aboveAverage="0" equalAverage="0" bottom="0" percent="0" rank="0" text="" dxfId="8">
      <formula>F31=""</formula>
    </cfRule>
  </conditionalFormatting>
  <conditionalFormatting sqref="G32">
    <cfRule type="expression" priority="51" aboveAverage="0" equalAverage="0" bottom="0" percent="0" rank="0" text="" dxfId="8">
      <formula>G31=""</formula>
    </cfRule>
  </conditionalFormatting>
  <conditionalFormatting sqref="I32">
    <cfRule type="expression" priority="52" aboveAverage="0" equalAverage="0" bottom="0" percent="0" rank="0" text="" dxfId="8">
      <formula>I31=""</formula>
    </cfRule>
  </conditionalFormatting>
  <conditionalFormatting sqref="J33">
    <cfRule type="expression" priority="53" aboveAverage="0" equalAverage="0" bottom="0" percent="0" rank="0" text="" dxfId="8">
      <formula>J32&gt;N32</formula>
    </cfRule>
  </conditionalFormatting>
  <conditionalFormatting sqref="G33">
    <cfRule type="expression" priority="54" aboveAverage="0" equalAverage="0" bottom="0" percent="0" rank="0" text="" dxfId="8">
      <formula>G32=""</formula>
    </cfRule>
  </conditionalFormatting>
  <conditionalFormatting sqref="I33">
    <cfRule type="expression" priority="55" aboveAverage="0" equalAverage="0" bottom="0" percent="0" rank="0" text="" dxfId="8">
      <formula>I32=""</formula>
    </cfRule>
  </conditionalFormatting>
  <conditionalFormatting sqref="F33">
    <cfRule type="expression" priority="56" aboveAverage="0" equalAverage="0" bottom="0" percent="0" rank="0" text="" dxfId="8">
      <formula>F32=""</formula>
    </cfRule>
  </conditionalFormatting>
  <conditionalFormatting sqref="F33">
    <cfRule type="expression" priority="57" aboveAverage="0" equalAverage="0" bottom="0" percent="0" rank="0" text="" dxfId="8">
      <formula>F32=""</formula>
    </cfRule>
  </conditionalFormatting>
  <conditionalFormatting sqref="G33">
    <cfRule type="expression" priority="58" aboveAverage="0" equalAverage="0" bottom="0" percent="0" rank="0" text="" dxfId="8">
      <formula>G32=""</formula>
    </cfRule>
  </conditionalFormatting>
  <conditionalFormatting sqref="I33">
    <cfRule type="expression" priority="59" aboveAverage="0" equalAverage="0" bottom="0" percent="0" rank="0" text="" dxfId="8">
      <formula>I32=""</formula>
    </cfRule>
  </conditionalFormatting>
  <conditionalFormatting sqref="J34">
    <cfRule type="expression" priority="60" aboveAverage="0" equalAverage="0" bottom="0" percent="0" rank="0" text="" dxfId="8">
      <formula>J33&gt;N33</formula>
    </cfRule>
  </conditionalFormatting>
  <conditionalFormatting sqref="G34">
    <cfRule type="expression" priority="61" aboveAverage="0" equalAverage="0" bottom="0" percent="0" rank="0" text="" dxfId="8">
      <formula>G33=""</formula>
    </cfRule>
  </conditionalFormatting>
  <conditionalFormatting sqref="I34">
    <cfRule type="expression" priority="62" aboveAverage="0" equalAverage="0" bottom="0" percent="0" rank="0" text="" dxfId="8">
      <formula>I33=""</formula>
    </cfRule>
  </conditionalFormatting>
  <conditionalFormatting sqref="F34">
    <cfRule type="expression" priority="63" aboveAverage="0" equalAverage="0" bottom="0" percent="0" rank="0" text="" dxfId="8">
      <formula>F33=""</formula>
    </cfRule>
  </conditionalFormatting>
  <conditionalFormatting sqref="F34">
    <cfRule type="expression" priority="64" aboveAverage="0" equalAverage="0" bottom="0" percent="0" rank="0" text="" dxfId="8">
      <formula>F33=""</formula>
    </cfRule>
  </conditionalFormatting>
  <conditionalFormatting sqref="G34">
    <cfRule type="expression" priority="65" aboveAverage="0" equalAverage="0" bottom="0" percent="0" rank="0" text="" dxfId="8">
      <formula>G33=""</formula>
    </cfRule>
  </conditionalFormatting>
  <conditionalFormatting sqref="I34">
    <cfRule type="expression" priority="66" aboveAverage="0" equalAverage="0" bottom="0" percent="0" rank="0" text="" dxfId="8">
      <formula>I33=""</formula>
    </cfRule>
  </conditionalFormatting>
  <conditionalFormatting sqref="J40">
    <cfRule type="expression" priority="67" aboveAverage="0" equalAverage="0" bottom="0" percent="0" rank="0" text="" dxfId="8">
      <formula>J39&gt;N39</formula>
    </cfRule>
  </conditionalFormatting>
  <conditionalFormatting sqref="G40">
    <cfRule type="expression" priority="68" aboveAverage="0" equalAverage="0" bottom="0" percent="0" rank="0" text="" dxfId="8">
      <formula>G39=""</formula>
    </cfRule>
  </conditionalFormatting>
  <conditionalFormatting sqref="I40">
    <cfRule type="expression" priority="69" aboveAverage="0" equalAverage="0" bottom="0" percent="0" rank="0" text="" dxfId="8">
      <formula>I39=""</formula>
    </cfRule>
  </conditionalFormatting>
  <conditionalFormatting sqref="F40">
    <cfRule type="expression" priority="70" aboveAverage="0" equalAverage="0" bottom="0" percent="0" rank="0" text="" dxfId="8">
      <formula>F39=""</formula>
    </cfRule>
  </conditionalFormatting>
  <conditionalFormatting sqref="F40">
    <cfRule type="expression" priority="71" aboveAverage="0" equalAverage="0" bottom="0" percent="0" rank="0" text="" dxfId="8">
      <formula>F39=""</formula>
    </cfRule>
  </conditionalFormatting>
  <conditionalFormatting sqref="G40">
    <cfRule type="expression" priority="72" aboveAverage="0" equalAverage="0" bottom="0" percent="0" rank="0" text="" dxfId="8">
      <formula>G39=""</formula>
    </cfRule>
  </conditionalFormatting>
  <conditionalFormatting sqref="I40">
    <cfRule type="expression" priority="73" aboveAverage="0" equalAverage="0" bottom="0" percent="0" rank="0" text="" dxfId="8">
      <formula>I39=""</formula>
    </cfRule>
  </conditionalFormatting>
  <conditionalFormatting sqref="J41">
    <cfRule type="expression" priority="74" aboveAverage="0" equalAverage="0" bottom="0" percent="0" rank="0" text="" dxfId="8">
      <formula>J40&gt;N40</formula>
    </cfRule>
  </conditionalFormatting>
  <conditionalFormatting sqref="G41">
    <cfRule type="expression" priority="75" aboveAverage="0" equalAverage="0" bottom="0" percent="0" rank="0" text="" dxfId="8">
      <formula>G40=""</formula>
    </cfRule>
  </conditionalFormatting>
  <conditionalFormatting sqref="I41">
    <cfRule type="expression" priority="76" aboveAverage="0" equalAverage="0" bottom="0" percent="0" rank="0" text="" dxfId="8">
      <formula>I40=""</formula>
    </cfRule>
  </conditionalFormatting>
  <conditionalFormatting sqref="F41">
    <cfRule type="expression" priority="77" aboveAverage="0" equalAverage="0" bottom="0" percent="0" rank="0" text="" dxfId="8">
      <formula>F40=""</formula>
    </cfRule>
  </conditionalFormatting>
  <conditionalFormatting sqref="F41">
    <cfRule type="expression" priority="78" aboveAverage="0" equalAverage="0" bottom="0" percent="0" rank="0" text="" dxfId="8">
      <formula>F40=""</formula>
    </cfRule>
  </conditionalFormatting>
  <conditionalFormatting sqref="G41">
    <cfRule type="expression" priority="79" aboveAverage="0" equalAverage="0" bottom="0" percent="0" rank="0" text="" dxfId="8">
      <formula>G40=""</formula>
    </cfRule>
  </conditionalFormatting>
  <conditionalFormatting sqref="I41">
    <cfRule type="expression" priority="80" aboveAverage="0" equalAverage="0" bottom="0" percent="0" rank="0" text="" dxfId="8">
      <formula>I40=""</formula>
    </cfRule>
  </conditionalFormatting>
  <dataValidations count="1">
    <dataValidation allowBlank="true" operator="between" showDropDown="false" showErrorMessage="true" showInputMessage="false" sqref="D15" type="whole">
      <formula1>1</formula1>
      <formula2>1E+019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LibreOffice/5.2.6.2$Windows_x86 LibreOffice_project/a3100ed2409ebf1c212f5048fbe377c281438fdc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/>
  <dc:description/>
  <dc:language>pt-BR</dc:language>
  <cp:lastModifiedBy/>
  <cp:lastPrinted>2019-07-29T13:52:50Z</cp:lastPrinted>
  <dcterms:modified xsi:type="dcterms:W3CDTF">2019-07-29T13:53:37Z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