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36" i="1" l="1"/>
  <c r="J36" i="1" s="1"/>
  <c r="I35" i="1"/>
  <c r="J35" i="1" s="1"/>
  <c r="I33" i="1"/>
  <c r="J33" i="1" s="1"/>
  <c r="I32" i="1"/>
  <c r="J32" i="1" s="1"/>
  <c r="I31" i="1"/>
  <c r="J31" i="1" s="1"/>
  <c r="I30" i="1"/>
  <c r="J30" i="1" s="1"/>
  <c r="I29" i="1"/>
  <c r="J29" i="1" s="1"/>
  <c r="I28" i="1"/>
  <c r="J28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9" i="1"/>
  <c r="J9" i="1" s="1"/>
  <c r="I8" i="1"/>
  <c r="J8" i="1" s="1"/>
  <c r="I6" i="1"/>
  <c r="J6" i="1" s="1"/>
  <c r="J37" i="1" l="1"/>
</calcChain>
</file>

<file path=xl/sharedStrings.xml><?xml version="1.0" encoding="utf-8"?>
<sst xmlns="http://schemas.openxmlformats.org/spreadsheetml/2006/main" count="157" uniqueCount="112">
  <si>
    <t>Entidade:</t>
  </si>
  <si>
    <t>MUNICÍPIO DE JOINVILLE</t>
  </si>
  <si>
    <t>Obra:</t>
  </si>
  <si>
    <t>Contratação de Empresa Especializada para a Execução de Complementação do Sistema de Hidrantes para a Edificação Centreventos Cau Hansen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</si>
  <si>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</si>
  <si>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</si>
  <si>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</si>
  <si>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</si>
  <si>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</si>
  <si>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</si>
  <si>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</si>
  <si>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</si>
  <si>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</si>
  <si>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</si>
  <si>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</si>
  <si>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ADMINISTRAÇÃO LOCAL DE OBRA</t>
  </si>
  <si>
    <t>1.1</t>
  </si>
  <si>
    <t>Composição Própria</t>
  </si>
  <si>
    <t>C.P. 1312206136889</t>
  </si>
  <si>
    <t>Administração local de obra - execução de complementação do sistema de hidrantes para a edificação centreventos CAU hansen</t>
  </si>
  <si>
    <t>UN</t>
  </si>
  <si>
    <t>2</t>
  </si>
  <si>
    <t>SERVIÇOS INICIAIS</t>
  </si>
  <si>
    <t>2.1</t>
  </si>
  <si>
    <t>C.P. 131200474157</t>
  </si>
  <si>
    <t>Placa de obra em chapa de aco galvanizado (sinapi 74209/1 jan/2020)vgl</t>
  </si>
  <si>
    <t>M2</t>
  </si>
  <si>
    <t>2.2</t>
  </si>
  <si>
    <t>C.P. 1312206136887</t>
  </si>
  <si>
    <t>Mobilização de materiais e equipamentos de obra - execução de complementação do sistema de hidrantes para a edificação centreventos CAU hansen (dnit - manual de custos de infraestrutura de transportes - volume 09 - mobilização e desmobilização - aplicando a seguinte formula cmob=((dm x k x fu)/v) x ch, onde dm=20km, k=2 pois pois o veículo precisará retornar, fu=1,0, v=40 km, ch= conforme custo hora do equipamento.)</t>
  </si>
  <si>
    <t>3</t>
  </si>
  <si>
    <t>SISTEMA DE PREVENÇÃO E COMBATE A INCÊNDIO</t>
  </si>
  <si>
    <t>3.1</t>
  </si>
  <si>
    <t>SISTEMA DE HIDRANTES</t>
  </si>
  <si>
    <t>3.1.1</t>
  </si>
  <si>
    <t>C.P. 131200574578</t>
  </si>
  <si>
    <t>Abrigo para hidrante, 90x60x17cm, com registro globo angular 45 graus 2 1/2", adaptador storz 2 1/2",duas mangueiras de incendio 15m, reducao 2 1/2 x 1 1/2" e esguicho em latao 1 1/2" - fornecimento e instalacao. (ref. SINAPI 96765 março/2020)vgl</t>
  </si>
  <si>
    <t>3.1.2</t>
  </si>
  <si>
    <t>SINAPI/SC</t>
  </si>
  <si>
    <t>92367</t>
  </si>
  <si>
    <t>Tubo de aço galvanizado com costura, classe média, DN 65 (2 1/2"), conexão rosqueada, instalado em rede de alimentação para hidrante - fornecimento e instalação. af_10/2020</t>
  </si>
  <si>
    <t>M</t>
  </si>
  <si>
    <t>3.1.3</t>
  </si>
  <si>
    <t>92642</t>
  </si>
  <si>
    <t>Tê, em ferro galvanizado, conexão rosqueada, DN 65 (2 1/2"), instalado em rede de alimentação para hidrante - fornecimento e instalação. af_10/2020</t>
  </si>
  <si>
    <t>3.1.4</t>
  </si>
  <si>
    <t>C.P. 131190228515</t>
  </si>
  <si>
    <t>Curva 90 graus, em ferro galvanizado, DN 65 (2 1/2"), conexao rosqueada, instalado em rede de alimentacao para hidrante - fornecimento e instalacao. af_12/2015 (refer. SINAPI 92390) - csc</t>
  </si>
  <si>
    <t>3.1.5</t>
  </si>
  <si>
    <t>92378</t>
  </si>
  <si>
    <t>Luva, em ferro galvanizado, DN 65 (2 1/2"), conexão rosqueada, instalado em rede de alimentação para hidrante - fornecimento e instalação. af_10/2020</t>
  </si>
  <si>
    <t>3.1.6</t>
  </si>
  <si>
    <t>100722</t>
  </si>
  <si>
    <t>Pintura com tinta alquídica de fundo (tipo zarcão) aplicada a rolo ou pincel sobre superfícies metálicas (exceto perfil) executado em obra (por demão). af_01/2020</t>
  </si>
  <si>
    <t>3.1.7</t>
  </si>
  <si>
    <t>100750</t>
  </si>
  <si>
    <t>Pintura com tinta alquídica de acabamento (esmalte sintético fosco) aplicada a rolo ou pincel sobre superfícies metálicas (exceto perfil) executado em obra (por demão). af_01/2020</t>
  </si>
  <si>
    <t>3.1.8</t>
  </si>
  <si>
    <t>90437</t>
  </si>
  <si>
    <t>Furo em alvenaria para diâmetros maiores que 40 mm e menores ou iguais a 75 mm. af_05/2015</t>
  </si>
  <si>
    <t>3.1.9</t>
  </si>
  <si>
    <t>90440</t>
  </si>
  <si>
    <t>Furo em concreto para diâmetros maiores que 40 mm e menores ou iguais a 75 mm. af_05/2015</t>
  </si>
  <si>
    <t>3.1.10</t>
  </si>
  <si>
    <t>102492</t>
  </si>
  <si>
    <t>Pintura de piso com tinta acrílica, aplicação manual, 3 demãos, incluso fundo preparador. af_05/2021</t>
  </si>
  <si>
    <t>3.1.11</t>
  </si>
  <si>
    <t>C.P. 1312206136942</t>
  </si>
  <si>
    <t>Relocação de abrigo para hidrante, considerando remoção e reinstalação (ref. SINAPI 96765 dez/2020)vgl</t>
  </si>
  <si>
    <t>3.1.12</t>
  </si>
  <si>
    <t>C.P. 1312306149000</t>
  </si>
  <si>
    <t>Placa fotoluminescente sinalização pictograma hidrante - fornecimento e instalação (sinapi 97599 março/2020) vgl</t>
  </si>
  <si>
    <t>3.1.13</t>
  </si>
  <si>
    <t>C.P. 1312206136936</t>
  </si>
  <si>
    <t>Fixação da tubulação de ferro galvanizado em parede com suporte mão francesa e grampo tipo U 2.1/2" em ferro galvanizado (ref. SINAPI 91176 05/2022)vgl</t>
  </si>
  <si>
    <t>3.1.14</t>
  </si>
  <si>
    <t>C.P. 1312206136938</t>
  </si>
  <si>
    <t>Fixação da tubulação de ferro galvanizado em teto com abraçadeira tipo gota 2.1/2" e chumbador de 1/4" (ref. SINAPI 91176 05/2022)vgl</t>
  </si>
  <si>
    <t>3.1.15</t>
  </si>
  <si>
    <t>Cotação</t>
  </si>
  <si>
    <t>1312207137116</t>
  </si>
  <si>
    <t>Ensaio com laudo de estanqueidade de rede hidráulica preventiva contra incêndio</t>
  </si>
  <si>
    <t>un</t>
  </si>
  <si>
    <t>4</t>
  </si>
  <si>
    <t>ADEQUAÇÕES DA OBRA EM ATENDIMENTO A INSTALAÇÃO DA REDE DE HIDRANTES</t>
  </si>
  <si>
    <t>4.1</t>
  </si>
  <si>
    <t>91222</t>
  </si>
  <si>
    <t>Rasgo em alvenaria para ramais/ distribuição com diâmetros maiores que 40 mm e menores ou iguais a 75 mm. af_05/2015</t>
  </si>
  <si>
    <t>4.2</t>
  </si>
  <si>
    <t>90467</t>
  </si>
  <si>
    <t>Chumbamento linear em alvenaria para ramais/distribuição com diâmetros maiores que 40 mm e menores ou iguais a 75 mm. af_05/2015</t>
  </si>
  <si>
    <t>4.3</t>
  </si>
  <si>
    <t>C.P. 131201080223</t>
  </si>
  <si>
    <t>Lixamento de paredes (ref. SINAPI 88495 csc)</t>
  </si>
  <si>
    <t>4.4</t>
  </si>
  <si>
    <t>88485</t>
  </si>
  <si>
    <t>Aplicação de fundo selador acrílico em paredes, uma demão. af_06/2014</t>
  </si>
  <si>
    <t>4.5</t>
  </si>
  <si>
    <t>88489</t>
  </si>
  <si>
    <t>Aplicação manual de pintura com tinta látex acrílica em paredes, duas demãos. af_06/2014</t>
  </si>
  <si>
    <t>4.6</t>
  </si>
  <si>
    <t>131191071972</t>
  </si>
  <si>
    <t>Locação de caçamba estacionária com capacidade de 5 m³ para entulho de  construção civil (madeira ,plástico ,papelão,ferro)</t>
  </si>
  <si>
    <t>5</t>
  </si>
  <si>
    <t>SERVIÇOS FINAIS</t>
  </si>
  <si>
    <t>5.1</t>
  </si>
  <si>
    <t>C.P. 1312204132836</t>
  </si>
  <si>
    <t>Limpeza de obra (ref. SINAPI 99803 02/2022)</t>
  </si>
  <si>
    <t>5.2</t>
  </si>
  <si>
    <t>C.P. 1312206136886</t>
  </si>
  <si>
    <t>Desmobilização de materiais e equipamentos de obra - execução de complementação do sistema de hidrantes para a edificação centreventos CAU hansen (dnit - manual de custos de infraestrutura de transportes - volume 09 - mobilização e desmobilização - aplicando a seguinte formula cmob=((dm x k x fu)/v) x ch, onde dm=20km, k=2 pois pois o veículo precisará retornar, fu=1,0, v=40 km, ch= conforme custo hora do equipamento.)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</si>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</sst>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tabSelected="1" topLeftCell="A28" zoomScale="70" zoomScaleNormal="70" workbookViewId="0">
      <selection activeCell="H35" sqref="H35:H36"/>
    </sheetView>
  </sheetViews>
  <sheetFormatPr defaultRowHeight="15" x14ac:dyDescent="0.25"/>
  <cols>
    <col min="1" max="1" width="10.7109375" customWidth="1"/>
    <col min="2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x14ac:dyDescent="0.25">
      <c r="A5" s="1" t="s">
        <v>14</v>
      </c>
      <c r="B5" s="1"/>
      <c r="C5" s="1"/>
      <c r="D5" s="1" t="s">
        <v>15</v>
      </c>
    </row>
    <row r="6" spans="1:10" ht="54.95" customHeight="1" x14ac:dyDescent="0.25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1</v>
      </c>
      <c r="G6" s="3">
        <v>0</v>
      </c>
      <c r="H6" s="3"/>
      <c r="I6" s="2">
        <f>ROUND(G6*(1 + H6/100),2)</f>
        <v>0</v>
      </c>
      <c r="J6" s="2">
        <f>ROUND(F6*I6,2)</f>
        <v>0</v>
      </c>
    </row>
    <row r="7" spans="1:10" x14ac:dyDescent="0.25">
      <c r="A7" s="1" t="s">
        <v>21</v>
      </c>
      <c r="B7" s="1"/>
      <c r="C7" s="1"/>
      <c r="D7" s="1" t="s">
        <v>22</v>
      </c>
    </row>
    <row r="8" spans="1:10" ht="31.5" customHeight="1" x14ac:dyDescent="0.25">
      <c r="A8" s="1" t="s">
        <v>23</v>
      </c>
      <c r="B8" s="1" t="s">
        <v>17</v>
      </c>
      <c r="C8" s="1" t="s">
        <v>24</v>
      </c>
      <c r="D8" s="1" t="s">
        <v>25</v>
      </c>
      <c r="E8" s="1" t="s">
        <v>26</v>
      </c>
      <c r="F8" s="2">
        <v>2</v>
      </c>
      <c r="G8" s="3">
        <v>0</v>
      </c>
      <c r="H8" s="3"/>
      <c r="I8" s="2">
        <f>ROUND(G8*(1 + H8/100),2)</f>
        <v>0</v>
      </c>
      <c r="J8" s="2">
        <f>ROUND(F8*I8,2)</f>
        <v>0</v>
      </c>
    </row>
    <row r="9" spans="1:10" ht="188.65" customHeight="1" x14ac:dyDescent="0.25">
      <c r="A9" s="1" t="s">
        <v>27</v>
      </c>
      <c r="B9" s="1" t="s">
        <v>17</v>
      </c>
      <c r="C9" s="1" t="s">
        <v>28</v>
      </c>
      <c r="D9" s="1" t="s">
        <v>29</v>
      </c>
      <c r="E9" s="1" t="s">
        <v>20</v>
      </c>
      <c r="F9" s="2">
        <v>1</v>
      </c>
      <c r="G9" s="3">
        <v>0</v>
      </c>
      <c r="H9" s="3"/>
      <c r="I9" s="2">
        <f>ROUND(G9*(1 + H9/100),2)</f>
        <v>0</v>
      </c>
      <c r="J9" s="2">
        <f>ROUND(F9*I9,2)</f>
        <v>0</v>
      </c>
    </row>
    <row r="10" spans="1:10" ht="18.399999999999999" customHeight="1" x14ac:dyDescent="0.25">
      <c r="A10" s="1" t="s">
        <v>30</v>
      </c>
      <c r="B10" s="1"/>
      <c r="C10" s="1"/>
      <c r="D10" s="1" t="s">
        <v>31</v>
      </c>
    </row>
    <row r="11" spans="1:10" x14ac:dyDescent="0.25">
      <c r="A11" s="1" t="s">
        <v>32</v>
      </c>
      <c r="B11" s="1"/>
      <c r="C11" s="1"/>
      <c r="D11" s="1" t="s">
        <v>33</v>
      </c>
    </row>
    <row r="12" spans="1:10" ht="110.65" customHeight="1" x14ac:dyDescent="0.25">
      <c r="A12" s="1" t="s">
        <v>34</v>
      </c>
      <c r="B12" s="1" t="s">
        <v>17</v>
      </c>
      <c r="C12" s="1" t="s">
        <v>35</v>
      </c>
      <c r="D12" s="1" t="s">
        <v>36</v>
      </c>
      <c r="E12" s="1" t="s">
        <v>20</v>
      </c>
      <c r="F12" s="2">
        <v>4</v>
      </c>
      <c r="G12" s="3">
        <v>0</v>
      </c>
      <c r="H12" s="3"/>
      <c r="I12" s="2">
        <f t="shared" ref="I12:I26" si="0">ROUND(G12*(1 + H12/100),2)</f>
        <v>0</v>
      </c>
      <c r="J12" s="2">
        <f t="shared" ref="J12:J26" si="1">ROUND(F12*I12,2)</f>
        <v>0</v>
      </c>
    </row>
    <row r="13" spans="1:10" ht="77.45" customHeight="1" x14ac:dyDescent="0.25">
      <c r="A13" s="1" t="s">
        <v>37</v>
      </c>
      <c r="B13" s="1" t="s">
        <v>38</v>
      </c>
      <c r="C13" s="1" t="s">
        <v>39</v>
      </c>
      <c r="D13" s="1" t="s">
        <v>40</v>
      </c>
      <c r="E13" s="1" t="s">
        <v>41</v>
      </c>
      <c r="F13" s="2">
        <v>50</v>
      </c>
      <c r="G13" s="3">
        <v>0</v>
      </c>
      <c r="H13" s="3"/>
      <c r="I13" s="2">
        <f t="shared" si="0"/>
        <v>0</v>
      </c>
      <c r="J13" s="2">
        <f t="shared" si="1"/>
        <v>0</v>
      </c>
    </row>
    <row r="14" spans="1:10" ht="66.2" customHeight="1" x14ac:dyDescent="0.25">
      <c r="A14" s="1" t="s">
        <v>42</v>
      </c>
      <c r="B14" s="1" t="s">
        <v>38</v>
      </c>
      <c r="C14" s="1" t="s">
        <v>43</v>
      </c>
      <c r="D14" s="1" t="s">
        <v>44</v>
      </c>
      <c r="E14" s="1" t="s">
        <v>20</v>
      </c>
      <c r="F14" s="2">
        <v>4</v>
      </c>
      <c r="G14" s="3">
        <v>0</v>
      </c>
      <c r="H14" s="3"/>
      <c r="I14" s="2">
        <f t="shared" si="0"/>
        <v>0</v>
      </c>
      <c r="J14" s="2">
        <f t="shared" si="1"/>
        <v>0</v>
      </c>
    </row>
    <row r="15" spans="1:10" ht="84.2" customHeight="1" x14ac:dyDescent="0.25">
      <c r="A15" s="1" t="s">
        <v>45</v>
      </c>
      <c r="B15" s="1" t="s">
        <v>17</v>
      </c>
      <c r="C15" s="1" t="s">
        <v>46</v>
      </c>
      <c r="D15" s="1" t="s">
        <v>47</v>
      </c>
      <c r="E15" s="1" t="s">
        <v>20</v>
      </c>
      <c r="F15" s="2">
        <v>18</v>
      </c>
      <c r="G15" s="3">
        <v>0</v>
      </c>
      <c r="H15" s="3"/>
      <c r="I15" s="2">
        <f t="shared" si="0"/>
        <v>0</v>
      </c>
      <c r="J15" s="2">
        <f t="shared" si="1"/>
        <v>0</v>
      </c>
    </row>
    <row r="16" spans="1:10" ht="67.150000000000006" customHeight="1" x14ac:dyDescent="0.25">
      <c r="A16" s="1" t="s">
        <v>48</v>
      </c>
      <c r="B16" s="1" t="s">
        <v>38</v>
      </c>
      <c r="C16" s="1" t="s">
        <v>49</v>
      </c>
      <c r="D16" s="1" t="s">
        <v>50</v>
      </c>
      <c r="E16" s="1" t="s">
        <v>20</v>
      </c>
      <c r="F16" s="2">
        <v>6</v>
      </c>
      <c r="G16" s="3">
        <v>0</v>
      </c>
      <c r="H16" s="3"/>
      <c r="I16" s="2">
        <f t="shared" si="0"/>
        <v>0</v>
      </c>
      <c r="J16" s="2">
        <f t="shared" si="1"/>
        <v>0</v>
      </c>
    </row>
    <row r="17" spans="1:10" ht="72.95" customHeight="1" x14ac:dyDescent="0.25">
      <c r="A17" s="1" t="s">
        <v>51</v>
      </c>
      <c r="B17" s="1" t="s">
        <v>38</v>
      </c>
      <c r="C17" s="1" t="s">
        <v>52</v>
      </c>
      <c r="D17" s="1" t="s">
        <v>53</v>
      </c>
      <c r="E17" s="1" t="s">
        <v>26</v>
      </c>
      <c r="F17" s="2">
        <v>21.93</v>
      </c>
      <c r="G17" s="3">
        <v>0</v>
      </c>
      <c r="H17" s="3"/>
      <c r="I17" s="2">
        <f t="shared" si="0"/>
        <v>0</v>
      </c>
      <c r="J17" s="2">
        <f t="shared" si="1"/>
        <v>0</v>
      </c>
    </row>
    <row r="18" spans="1:10" ht="80.650000000000006" customHeight="1" x14ac:dyDescent="0.25">
      <c r="A18" s="1" t="s">
        <v>54</v>
      </c>
      <c r="B18" s="1" t="s">
        <v>38</v>
      </c>
      <c r="C18" s="1" t="s">
        <v>55</v>
      </c>
      <c r="D18" s="1" t="s">
        <v>56</v>
      </c>
      <c r="E18" s="1" t="s">
        <v>26</v>
      </c>
      <c r="F18" s="2">
        <v>43.86</v>
      </c>
      <c r="G18" s="3">
        <v>0</v>
      </c>
      <c r="H18" s="3"/>
      <c r="I18" s="2">
        <f t="shared" si="0"/>
        <v>0</v>
      </c>
      <c r="J18" s="2">
        <f t="shared" si="1"/>
        <v>0</v>
      </c>
    </row>
    <row r="19" spans="1:10" ht="40.5" customHeight="1" x14ac:dyDescent="0.25">
      <c r="A19" s="1" t="s">
        <v>57</v>
      </c>
      <c r="B19" s="1" t="s">
        <v>38</v>
      </c>
      <c r="C19" s="1" t="s">
        <v>58</v>
      </c>
      <c r="D19" s="1" t="s">
        <v>59</v>
      </c>
      <c r="E19" s="1" t="s">
        <v>20</v>
      </c>
      <c r="F19" s="2">
        <v>1</v>
      </c>
      <c r="G19" s="3">
        <v>0</v>
      </c>
      <c r="H19" s="3"/>
      <c r="I19" s="2">
        <f t="shared" si="0"/>
        <v>0</v>
      </c>
      <c r="J19" s="2">
        <f t="shared" si="1"/>
        <v>0</v>
      </c>
    </row>
    <row r="20" spans="1:10" ht="40.15" customHeight="1" x14ac:dyDescent="0.25">
      <c r="A20" s="1" t="s">
        <v>60</v>
      </c>
      <c r="B20" s="1" t="s">
        <v>38</v>
      </c>
      <c r="C20" s="1" t="s">
        <v>61</v>
      </c>
      <c r="D20" s="1" t="s">
        <v>62</v>
      </c>
      <c r="E20" s="1" t="s">
        <v>20</v>
      </c>
      <c r="F20" s="2">
        <v>2</v>
      </c>
      <c r="G20" s="3">
        <v>0</v>
      </c>
      <c r="H20" s="3"/>
      <c r="I20" s="2">
        <f t="shared" si="0"/>
        <v>0</v>
      </c>
      <c r="J20" s="2">
        <f t="shared" si="1"/>
        <v>0</v>
      </c>
    </row>
    <row r="21" spans="1:10" ht="45" customHeight="1" x14ac:dyDescent="0.25">
      <c r="A21" s="1" t="s">
        <v>63</v>
      </c>
      <c r="B21" s="1" t="s">
        <v>38</v>
      </c>
      <c r="C21" s="1" t="s">
        <v>64</v>
      </c>
      <c r="D21" s="1" t="s">
        <v>65</v>
      </c>
      <c r="E21" s="1" t="s">
        <v>26</v>
      </c>
      <c r="F21" s="2">
        <v>4</v>
      </c>
      <c r="G21" s="3">
        <v>0</v>
      </c>
      <c r="H21" s="3"/>
      <c r="I21" s="2">
        <f t="shared" si="0"/>
        <v>0</v>
      </c>
      <c r="J21" s="2">
        <f t="shared" si="1"/>
        <v>0</v>
      </c>
    </row>
    <row r="22" spans="1:10" ht="45.95" customHeight="1" x14ac:dyDescent="0.25">
      <c r="A22" s="1" t="s">
        <v>66</v>
      </c>
      <c r="B22" s="1" t="s">
        <v>17</v>
      </c>
      <c r="C22" s="1" t="s">
        <v>67</v>
      </c>
      <c r="D22" s="1" t="s">
        <v>68</v>
      </c>
      <c r="E22" s="1" t="s">
        <v>20</v>
      </c>
      <c r="F22" s="2">
        <v>1</v>
      </c>
      <c r="G22" s="3">
        <v>0</v>
      </c>
      <c r="H22" s="3"/>
      <c r="I22" s="2">
        <f t="shared" si="0"/>
        <v>0</v>
      </c>
      <c r="J22" s="2">
        <f t="shared" si="1"/>
        <v>0</v>
      </c>
    </row>
    <row r="23" spans="1:10" ht="50.45" customHeight="1" x14ac:dyDescent="0.25">
      <c r="A23" s="1" t="s">
        <v>69</v>
      </c>
      <c r="B23" s="1" t="s">
        <v>17</v>
      </c>
      <c r="C23" s="1" t="s">
        <v>70</v>
      </c>
      <c r="D23" s="1" t="s">
        <v>71</v>
      </c>
      <c r="E23" s="1" t="s">
        <v>20</v>
      </c>
      <c r="F23" s="2">
        <v>4</v>
      </c>
      <c r="G23" s="3">
        <v>0</v>
      </c>
      <c r="H23" s="3"/>
      <c r="I23" s="2">
        <f t="shared" si="0"/>
        <v>0</v>
      </c>
      <c r="J23" s="2">
        <f t="shared" si="1"/>
        <v>0</v>
      </c>
    </row>
    <row r="24" spans="1:10" ht="67.900000000000006" customHeight="1" x14ac:dyDescent="0.25">
      <c r="A24" s="1" t="s">
        <v>72</v>
      </c>
      <c r="B24" s="1" t="s">
        <v>17</v>
      </c>
      <c r="C24" s="1" t="s">
        <v>73</v>
      </c>
      <c r="D24" s="1" t="s">
        <v>74</v>
      </c>
      <c r="E24" s="1" t="s">
        <v>41</v>
      </c>
      <c r="F24" s="2">
        <v>36</v>
      </c>
      <c r="G24" s="3">
        <v>0</v>
      </c>
      <c r="H24" s="3"/>
      <c r="I24" s="2">
        <f t="shared" si="0"/>
        <v>0</v>
      </c>
      <c r="J24" s="2">
        <f t="shared" si="1"/>
        <v>0</v>
      </c>
    </row>
    <row r="25" spans="1:10" ht="59.85" customHeight="1" x14ac:dyDescent="0.25">
      <c r="A25" s="1" t="s">
        <v>75</v>
      </c>
      <c r="B25" s="1" t="s">
        <v>17</v>
      </c>
      <c r="C25" s="1" t="s">
        <v>76</v>
      </c>
      <c r="D25" s="1" t="s">
        <v>77</v>
      </c>
      <c r="E25" s="1" t="s">
        <v>41</v>
      </c>
      <c r="F25" s="2">
        <v>14</v>
      </c>
      <c r="G25" s="3">
        <v>0</v>
      </c>
      <c r="H25" s="3"/>
      <c r="I25" s="2">
        <f t="shared" si="0"/>
        <v>0</v>
      </c>
      <c r="J25" s="2">
        <f t="shared" si="1"/>
        <v>0</v>
      </c>
    </row>
    <row r="26" spans="1:10" ht="35.65" customHeight="1" x14ac:dyDescent="0.25">
      <c r="A26" s="1" t="s">
        <v>78</v>
      </c>
      <c r="B26" s="1" t="s">
        <v>79</v>
      </c>
      <c r="C26" s="1" t="s">
        <v>80</v>
      </c>
      <c r="D26" s="1" t="s">
        <v>81</v>
      </c>
      <c r="E26" s="1" t="s">
        <v>82</v>
      </c>
      <c r="F26" s="2">
        <v>1</v>
      </c>
      <c r="G26" s="3">
        <v>0</v>
      </c>
      <c r="H26" s="3"/>
      <c r="I26" s="2">
        <f t="shared" si="0"/>
        <v>0</v>
      </c>
      <c r="J26" s="2">
        <f t="shared" si="1"/>
        <v>0</v>
      </c>
    </row>
    <row r="27" spans="1:10" ht="30.2" customHeight="1" x14ac:dyDescent="0.25">
      <c r="A27" s="1" t="s">
        <v>83</v>
      </c>
      <c r="B27" s="1"/>
      <c r="C27" s="1"/>
      <c r="D27" s="1" t="s">
        <v>84</v>
      </c>
    </row>
    <row r="28" spans="1:10" ht="52.15" customHeight="1" x14ac:dyDescent="0.25">
      <c r="A28" s="1" t="s">
        <v>85</v>
      </c>
      <c r="B28" s="1" t="s">
        <v>38</v>
      </c>
      <c r="C28" s="1" t="s">
        <v>86</v>
      </c>
      <c r="D28" s="1" t="s">
        <v>87</v>
      </c>
      <c r="E28" s="1" t="s">
        <v>41</v>
      </c>
      <c r="F28" s="2">
        <v>3</v>
      </c>
      <c r="G28" s="3">
        <v>0</v>
      </c>
      <c r="H28" s="3"/>
      <c r="I28" s="2">
        <f t="shared" ref="I28:I33" si="2">ROUND(G28*(1 + H28/100),2)</f>
        <v>0</v>
      </c>
      <c r="J28" s="2">
        <f t="shared" ref="J28:J33" si="3">ROUND(F28*I28,2)</f>
        <v>0</v>
      </c>
    </row>
    <row r="29" spans="1:10" ht="57.6" customHeight="1" x14ac:dyDescent="0.25">
      <c r="A29" s="1" t="s">
        <v>88</v>
      </c>
      <c r="B29" s="1" t="s">
        <v>38</v>
      </c>
      <c r="C29" s="1" t="s">
        <v>89</v>
      </c>
      <c r="D29" s="1" t="s">
        <v>90</v>
      </c>
      <c r="E29" s="1" t="s">
        <v>41</v>
      </c>
      <c r="F29" s="2">
        <v>3</v>
      </c>
      <c r="G29" s="3">
        <v>0</v>
      </c>
      <c r="H29" s="3"/>
      <c r="I29" s="2">
        <f t="shared" si="2"/>
        <v>0</v>
      </c>
      <c r="J29" s="2">
        <f t="shared" si="3"/>
        <v>0</v>
      </c>
    </row>
    <row r="30" spans="1:10" ht="19.899999999999999" customHeight="1" x14ac:dyDescent="0.25">
      <c r="A30" s="1" t="s">
        <v>91</v>
      </c>
      <c r="B30" s="1" t="s">
        <v>17</v>
      </c>
      <c r="C30" s="1" t="s">
        <v>92</v>
      </c>
      <c r="D30" s="1" t="s">
        <v>93</v>
      </c>
      <c r="E30" s="1" t="s">
        <v>26</v>
      </c>
      <c r="F30" s="2">
        <v>45</v>
      </c>
      <c r="G30" s="3">
        <v>0</v>
      </c>
      <c r="H30" s="3"/>
      <c r="I30" s="2">
        <f t="shared" si="2"/>
        <v>0</v>
      </c>
      <c r="J30" s="2">
        <f t="shared" si="3"/>
        <v>0</v>
      </c>
    </row>
    <row r="31" spans="1:10" ht="31.15" customHeight="1" x14ac:dyDescent="0.25">
      <c r="A31" s="1" t="s">
        <v>94</v>
      </c>
      <c r="B31" s="1" t="s">
        <v>38</v>
      </c>
      <c r="C31" s="1" t="s">
        <v>95</v>
      </c>
      <c r="D31" s="1" t="s">
        <v>96</v>
      </c>
      <c r="E31" s="1" t="s">
        <v>26</v>
      </c>
      <c r="F31" s="2">
        <v>45</v>
      </c>
      <c r="G31" s="3">
        <v>0</v>
      </c>
      <c r="H31" s="3"/>
      <c r="I31" s="2">
        <f t="shared" si="2"/>
        <v>0</v>
      </c>
      <c r="J31" s="2">
        <f t="shared" si="3"/>
        <v>0</v>
      </c>
    </row>
    <row r="32" spans="1:10" ht="39.6" customHeight="1" x14ac:dyDescent="0.25">
      <c r="A32" s="1" t="s">
        <v>97</v>
      </c>
      <c r="B32" s="1" t="s">
        <v>38</v>
      </c>
      <c r="C32" s="1" t="s">
        <v>98</v>
      </c>
      <c r="D32" s="1" t="s">
        <v>99</v>
      </c>
      <c r="E32" s="1" t="s">
        <v>26</v>
      </c>
      <c r="F32" s="2">
        <v>45</v>
      </c>
      <c r="G32" s="3">
        <v>0</v>
      </c>
      <c r="H32" s="3"/>
      <c r="I32" s="2">
        <f t="shared" si="2"/>
        <v>0</v>
      </c>
      <c r="J32" s="2">
        <f t="shared" si="3"/>
        <v>0</v>
      </c>
    </row>
    <row r="33" spans="1:10" ht="55.35" customHeight="1" x14ac:dyDescent="0.25">
      <c r="A33" s="1" t="s">
        <v>100</v>
      </c>
      <c r="B33" s="1" t="s">
        <v>79</v>
      </c>
      <c r="C33" s="1" t="s">
        <v>101</v>
      </c>
      <c r="D33" s="1" t="s">
        <v>102</v>
      </c>
      <c r="E33" s="1" t="s">
        <v>20</v>
      </c>
      <c r="F33" s="2">
        <v>1</v>
      </c>
      <c r="G33" s="3">
        <v>0</v>
      </c>
      <c r="H33" s="3"/>
      <c r="I33" s="2">
        <f t="shared" si="2"/>
        <v>0</v>
      </c>
      <c r="J33" s="2">
        <f t="shared" si="3"/>
        <v>0</v>
      </c>
    </row>
    <row r="34" spans="1:10" x14ac:dyDescent="0.25">
      <c r="A34" s="1" t="s">
        <v>103</v>
      </c>
      <c r="B34" s="1"/>
      <c r="C34" s="1"/>
      <c r="D34" s="1" t="s">
        <v>104</v>
      </c>
    </row>
    <row r="35" spans="1:10" ht="19.350000000000001" customHeight="1" x14ac:dyDescent="0.25">
      <c r="A35" s="1" t="s">
        <v>105</v>
      </c>
      <c r="B35" s="1" t="s">
        <v>17</v>
      </c>
      <c r="C35" s="1" t="s">
        <v>106</v>
      </c>
      <c r="D35" s="1" t="s">
        <v>107</v>
      </c>
      <c r="E35" s="1" t="s">
        <v>26</v>
      </c>
      <c r="F35" s="2">
        <v>65</v>
      </c>
      <c r="G35" s="3">
        <v>0</v>
      </c>
      <c r="H35" s="3"/>
      <c r="I35" s="2">
        <f>ROUND(G35*(1 + H35/100),2)</f>
        <v>0</v>
      </c>
      <c r="J35" s="2">
        <f>ROUND(F35*I35,2)</f>
        <v>0</v>
      </c>
    </row>
    <row r="36" spans="1:10" ht="189.95" customHeight="1" x14ac:dyDescent="0.25">
      <c r="A36" s="1" t="s">
        <v>108</v>
      </c>
      <c r="B36" s="1" t="s">
        <v>17</v>
      </c>
      <c r="C36" s="1" t="s">
        <v>109</v>
      </c>
      <c r="D36" s="1" t="s">
        <v>110</v>
      </c>
      <c r="E36" s="1" t="s">
        <v>20</v>
      </c>
      <c r="F36" s="2">
        <v>1</v>
      </c>
      <c r="G36" s="3">
        <v>0</v>
      </c>
      <c r="H36" s="3"/>
      <c r="I36" s="2">
        <f>ROUND(G36*(1 + H36/100),2)</f>
        <v>0</v>
      </c>
      <c r="J36" s="2">
        <f>ROUND(F36*I36,2)</f>
        <v>0</v>
      </c>
    </row>
    <row r="37" spans="1:10" x14ac:dyDescent="0.25">
      <c r="A37" s="1"/>
      <c r="B37" s="1"/>
      <c r="C37" s="1"/>
      <c r="D37" s="1"/>
      <c r="E37" s="1"/>
      <c r="F37" s="1"/>
      <c r="G37" s="1"/>
      <c r="H37" s="1"/>
      <c r="I37" s="1" t="s">
        <v>111</v>
      </c>
      <c r="J37" s="2">
        <f>ROUND(SUM(J5:J36),2)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Nicole Cota</cp:lastModifiedBy>
  <dcterms:created xsi:type="dcterms:W3CDTF">2023-10-17T08:31:55Z</dcterms:created>
  <dcterms:modified xsi:type="dcterms:W3CDTF">2023-10-17T11:35:09Z</dcterms:modified>
</cp:coreProperties>
</file>