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51" i="1" l="1"/>
  <c r="J51" i="1" s="1"/>
  <c r="I50" i="1"/>
  <c r="J50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3" i="1"/>
  <c r="J23" i="1" s="1"/>
  <c r="I22" i="1"/>
  <c r="J22" i="1" s="1"/>
  <c r="I21" i="1"/>
  <c r="J21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1" i="1"/>
  <c r="J11" i="1" s="1"/>
  <c r="I10" i="1"/>
  <c r="J10" i="1" s="1"/>
  <c r="I9" i="1"/>
  <c r="J9" i="1" s="1"/>
  <c r="I8" i="1"/>
  <c r="J8" i="1" s="1"/>
  <c r="I6" i="1"/>
  <c r="J6" i="1" s="1"/>
  <c r="J52" i="1" l="1"/>
</calcChain>
</file>

<file path=xl/sharedStrings.xml><?xml version="1.0" encoding="utf-8"?>
<sst xmlns="http://schemas.openxmlformats.org/spreadsheetml/2006/main" count="223" uniqueCount="163">
  <si>
    <t>Entidade:</t>
  </si>
  <si>
    <t>MUNICÍPIO DE JOINVILLE</t>
  </si>
  <si>
    <t>Obra:</t>
  </si>
  <si>
    <t>Contratação de Empresa para a Execução de calçadas, estacionamento, rebaixos, travessia elevada, canteiros e fechamento em gradil na rodoviária de Joinville.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</si>
  <si>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</si>
  <si>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</si>
  <si>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</si>
  <si>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</si>
  <si>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</si>
  <si>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</si>
  <si>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</si>
  <si>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</si>
  <si>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</si>
  <si>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</si>
  <si>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</si>
  <si>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 (ÍNDICE INCC)</t>
  </si>
  <si>
    <t>1.1</t>
  </si>
  <si>
    <t>Composição Própria</t>
  </si>
  <si>
    <t>C.P. 1312402163514</t>
  </si>
  <si>
    <t>Administração local de obra - rodoviária - calçadas, estacionamento, rebaixos, travessias elevada, canteiros e fechamento em gradil - medido conforme percentual físico de execução da obra</t>
  </si>
  <si>
    <t>UN</t>
  </si>
  <si>
    <t>2</t>
  </si>
  <si>
    <t>CANTEIRO DE OBRAS (ÍNDICE INCC)</t>
  </si>
  <si>
    <t>2.1</t>
  </si>
  <si>
    <t>C.P. 131200474157</t>
  </si>
  <si>
    <t>Placa de obra em chapa de aco galvanizado (sinapi 74209/1 jan/2020)vgl - (índice incc)</t>
  </si>
  <si>
    <t>M2</t>
  </si>
  <si>
    <t>2.2</t>
  </si>
  <si>
    <t>C.P. 131201181170</t>
  </si>
  <si>
    <t>Locacao de container 2,30 x 6,00 m, alt. 2,50 m, sem divisorias internas e sem sanitário (ref. SINAPI 10775 agosto/2020)vgl - (índice incc)</t>
  </si>
  <si>
    <t>mês</t>
  </si>
  <si>
    <t>2.3</t>
  </si>
  <si>
    <t>C.P. 131181124266</t>
  </si>
  <si>
    <t>Isolamento de obra com tela plastica laranja, tipo tapume para sinalizacao pontaleteada com vergalhões de aço 10mm, com reaproveitamento de 4 vezes (composição SINAPI 97062 fev/2018) - csc -(índice incc)</t>
  </si>
  <si>
    <t>2.4</t>
  </si>
  <si>
    <t>C.P. 1312305148275</t>
  </si>
  <si>
    <t>Mobilização de materiais e equipamentos de obra - reforma rodoviária (dnit - manual de custos de infraestrutura de transportes - volume 09 - mobilização e desmobilização - aplicando a seguinte formula cmob=((dm x k x fu)/v) x ch, onde dm=20km, k=2 pois pois o veículo precisará retornar, fu=1,0, v=40 km, ch= conforme custo hora do equipamento.) - índice dnit)</t>
  </si>
  <si>
    <t>3</t>
  </si>
  <si>
    <t>DEMOLIÇÕES (ÍNDICE INCC)</t>
  </si>
  <si>
    <t>3.1</t>
  </si>
  <si>
    <t>C.P. 131210485533</t>
  </si>
  <si>
    <t>Demolição mecânica de passeio/pavimentações em concreto, com retroescavadeira - sem reaproveitamento,  inclusive carga, transporte, descarga e destinação de material (ref. sicro 1619003 10/2021)vgl</t>
  </si>
  <si>
    <t>m³</t>
  </si>
  <si>
    <t>3.2</t>
  </si>
  <si>
    <t>C.P. 131201080547</t>
  </si>
  <si>
    <t>Retirada de grama (85184 agosto/2020)</t>
  </si>
  <si>
    <t>3.3</t>
  </si>
  <si>
    <t>C.P. 1312109118594</t>
  </si>
  <si>
    <t>Remoção de meio fio existente, exclusive transporte (sinapi 85335)</t>
  </si>
  <si>
    <t>M</t>
  </si>
  <si>
    <t>3.4</t>
  </si>
  <si>
    <t>C.P. 1312109119146</t>
  </si>
  <si>
    <t>Coleta e carga manuais de entulho (ref. 00026/orse julho/2021)vgl</t>
  </si>
  <si>
    <t>M3</t>
  </si>
  <si>
    <t>3.5</t>
  </si>
  <si>
    <t>C.P. 131210385285</t>
  </si>
  <si>
    <t>Transporte com caminhao carroceria 9 t, rodovia pavimentada (ref. SINAPI 72884 junho/2020)vgl</t>
  </si>
  <si>
    <t>M3XKM</t>
  </si>
  <si>
    <t>3.6</t>
  </si>
  <si>
    <t>Cotação</t>
  </si>
  <si>
    <t>131191071972</t>
  </si>
  <si>
    <t>Locação de caçamba estacionária com capacidade de 5 m³ para entulho de  construção civil (madeira ,plástico ,papelão,ferro)</t>
  </si>
  <si>
    <t>4</t>
  </si>
  <si>
    <t>IMPLANTAÇÃO</t>
  </si>
  <si>
    <t>4.1</t>
  </si>
  <si>
    <t>PASSEIOS / CALÇADAS (ÍNDICE DNIT)</t>
  </si>
  <si>
    <t>4.1.1</t>
  </si>
  <si>
    <t>C.P. 131181023737</t>
  </si>
  <si>
    <t>Execução de passeio (calçada) ou piso de concreto com concreto moldado in loco, fck 25 MPa, usinado, acabamento mecânico, espessura 7 cm, tela de aço e  junta serrada (comp. SINAPI 94995 e 72136 dez/2012 e 97636)</t>
  </si>
  <si>
    <t>4.1.2</t>
  </si>
  <si>
    <t>C.P. 131181124214</t>
  </si>
  <si>
    <t>Meio-fio pré-moldado de concreto 100,0 cm (comprimento) x 12,0 cm (base inferior) x 8,0 cm (base superior) x 30,0 cm (altura)</t>
  </si>
  <si>
    <t>m</t>
  </si>
  <si>
    <t>4.1.3</t>
  </si>
  <si>
    <t>C.P. 131210588575</t>
  </si>
  <si>
    <t>Piso tátil de concreto, direcional ou alerta, 25x25x2,5cm, assentado sobre argamassa (ref. SINAPI 101094 abril/2021 - valor do insumo piso tátil obtido pela mediana)vgl</t>
  </si>
  <si>
    <t>4.2</t>
  </si>
  <si>
    <t>ESTACIONAMENTO / FAIXA ELEVADA (ÍNDICE DNIT)</t>
  </si>
  <si>
    <t>4.2.1</t>
  </si>
  <si>
    <t>C.P. 1312308151231</t>
  </si>
  <si>
    <t>Execução faixa elevada (lombofaixa ) em CBUQ</t>
  </si>
  <si>
    <t>4.2.2</t>
  </si>
  <si>
    <t>C.P. 131181124237</t>
  </si>
  <si>
    <t>Escavação das camadas de solo existentes (com transporte e destinação)</t>
  </si>
  <si>
    <t>4.2.3</t>
  </si>
  <si>
    <t>C.P. 131200775832</t>
  </si>
  <si>
    <t>Regularizacao e compactacao de subleito ate 20 cm de espessura</t>
  </si>
  <si>
    <t>4.2.4</t>
  </si>
  <si>
    <t>C.P. 131181124185</t>
  </si>
  <si>
    <t>Sub-base em rachão</t>
  </si>
  <si>
    <t>M³</t>
  </si>
  <si>
    <t>4.2.5</t>
  </si>
  <si>
    <t>C.P. 131181124186</t>
  </si>
  <si>
    <t>Base em brita graduada</t>
  </si>
  <si>
    <t>4.2.6</t>
  </si>
  <si>
    <t>C.P. 131210890917</t>
  </si>
  <si>
    <t>Imprimacao com emulsão asfáltica eai cotação (composição SINAPI 96401)</t>
  </si>
  <si>
    <t>4.2.7</t>
  </si>
  <si>
    <t>C.P. 131210890918</t>
  </si>
  <si>
    <t>Pintura de ligação com emulsão asfáltica rr 1c cotação</t>
  </si>
  <si>
    <t>m2</t>
  </si>
  <si>
    <t>4.2.8</t>
  </si>
  <si>
    <t>C.P. 1312308151603</t>
  </si>
  <si>
    <t>Concreto asfáltico usinado à quente - faixa "C" (aquisição em usina) - DMT 20km - para áreas pequenas, com espalhamento manual e compactação mecânica com uso de rolo compactador (ref. SINAPI 102098 06/2023)vgl</t>
  </si>
  <si>
    <t>4.2.9</t>
  </si>
  <si>
    <t>SINAPI/SC</t>
  </si>
  <si>
    <t>102513</t>
  </si>
  <si>
    <t>Pintura de símbolos e textos com tinta acrílica, demarcação com fita adesiva e aplicação com rolo. af_05/2021</t>
  </si>
  <si>
    <t>4.2.10</t>
  </si>
  <si>
    <t>SICRO/SC</t>
  </si>
  <si>
    <t>5213409</t>
  </si>
  <si>
    <t>Pintura de setas e zebrados com termoplástico por extrusão - espessura de 3,0 mm</t>
  </si>
  <si>
    <t>m²</t>
  </si>
  <si>
    <t>4.3</t>
  </si>
  <si>
    <t>GRADIS DE FECHAMENTO (ÍNDICE INCC)</t>
  </si>
  <si>
    <t>4.3.1</t>
  </si>
  <si>
    <t>C.P. 1312312160180</t>
  </si>
  <si>
    <t>Viga baldrame, seção 20x15 cm, para portão, incluso escavação, reaterro, forma, armação e concreto 25 MPa ( composição SINAPI 96536, 93358, 96616, 92760, 92759, 93382 e 96557 07/2021 )_vgl</t>
  </si>
  <si>
    <t>4.3.2</t>
  </si>
  <si>
    <t>C.P. 1312308151160</t>
  </si>
  <si>
    <t>Gradil de aço com painéis eletrofundidos, altura 223 cm, tela em aço galvanizado revestido em poliester com pintura eletrostática de 203cm de altura, malha 5x20cm, E =5mm . os montantes metálicos serão chumbados em base circular de concreto armado de ø 30 cm, executados sobre estaca a trado de ø 20cm (conforme projeto) , e terão seção 60x40 mm. (sinapi 74238/2 e 85188 abr/2019)_vgl</t>
  </si>
  <si>
    <t>4.3.3</t>
  </si>
  <si>
    <t>C.P. 1312308151171</t>
  </si>
  <si>
    <t>Portão de correr duas folhas, confeccionado em quadros de perfil tubular nas dimensões 40x80mm em aço galvanizado, fechamento com gradil de aço, tipo tela enrijecida, com painéis eletrofundidos e pintura eletrostática poliéster, espessura do fio 5 mm e malha 50x200 mm, incluso trilho e roldanas, fornecimento e instalação. (sinapi 74238/2 e 85188 abr/2019 / orse 09072)_vgl</t>
  </si>
  <si>
    <t>4.3.4</t>
  </si>
  <si>
    <t>C.P. 1312308151181</t>
  </si>
  <si>
    <t>Portão de abrir duas folhas, confeccionado em quadros de perfil tubular nas dimensões 40x80mm em aço galvanizado, fechamento com gradil de aço, tipo tela enrijecida, com painéis eletrofundidos e pintura eletrostática poliéster, espessura do fio 5 mm e malha 50x200 mm, incluso roldanas - fornecimento e instalação. (sinapi 74238/2 e 85188 abr/2019 / orse 09072)_vgl</t>
  </si>
  <si>
    <t>4.3.5</t>
  </si>
  <si>
    <t>C.P. 1312308151196</t>
  </si>
  <si>
    <t>Portão de correr uma folha, confeccionado em quadros de perfil tubular nas dimensões 40x80mm em aço galvanizado, fechamento com gradil de aço, tipo tela enrijecida, com painéis eletrofundidos e pintura eletrostática poliéster, espessura do fio 5 mm e malha 50x200 mm, fornecimento e instalação. (sinapi 74238/2 e 85188 abr/2019 / orse 09072)_vgl</t>
  </si>
  <si>
    <t>4.3.6</t>
  </si>
  <si>
    <t>C.P. 1312308151206</t>
  </si>
  <si>
    <t>Confecção e instalação de montante em tubo metálico seção 80x40mm (poste guia), altura de 223cm, fixado através de flange metálica em base de concretos, incluso pintura e chumbador prabolt</t>
  </si>
  <si>
    <t>un</t>
  </si>
  <si>
    <t>4.3.7</t>
  </si>
  <si>
    <t>C.P. 1312312160181</t>
  </si>
  <si>
    <t>Pilar de concreto ( batente portão), seção 20x20 cm h=2,23, incluso forma, armação e concreto 30 MPa  ( composição SINAPI 96536, 96557, 92759 e 92917 )_vgl</t>
  </si>
  <si>
    <t>5</t>
  </si>
  <si>
    <t>PAISAGISMO (ÍNDICE DNIT)</t>
  </si>
  <si>
    <t>5.1</t>
  </si>
  <si>
    <t>C.P. 131191169921</t>
  </si>
  <si>
    <t>Fornecimento e espalhamento de argila ou barro para plantio de grama (comp. SINAPI 94319 dez/2012)_jfc</t>
  </si>
  <si>
    <t>5.2</t>
  </si>
  <si>
    <t>C.P. 131200574917</t>
  </si>
  <si>
    <t>Plantio de grama esmeralda em placas ( ref. SINAPI 85180 jan/2020)vgl</t>
  </si>
  <si>
    <t>5.3</t>
  </si>
  <si>
    <t>C.P. 1312212143657</t>
  </si>
  <si>
    <t>Remoção de árvore com diâmetro de tronco maior ou igual a 0,20 m e menor que 0,40 m.af_05/2018 (ref. SINAPI 98529 10/2022)vgl</t>
  </si>
  <si>
    <t>5.4</t>
  </si>
  <si>
    <t>C.P. 1312307150901</t>
  </si>
  <si>
    <t>Plantio de árvore ornamental com altura de muda menor ou igual a 2,00 m, incluso terra vegetal, fertilizante e estaca de tutoramento (ref. SINAPI 73967/1 05/2018 e 98511 10/2022)vgl</t>
  </si>
  <si>
    <t>5.5</t>
  </si>
  <si>
    <t>C.P. 1312301144942</t>
  </si>
  <si>
    <t>Plantio de flores da estação, incluso aplicação de adubo em solo. af_05/2018 (ref. SINAPI 98505 e 98520 01/2022)iw</t>
  </si>
  <si>
    <t>6</t>
  </si>
  <si>
    <t>SERVIÇOS FINAIS (ÍNDICE INCC)</t>
  </si>
  <si>
    <t>6.1</t>
  </si>
  <si>
    <t>C.P. 131190933937</t>
  </si>
  <si>
    <t>Limpeza de área pavimentada com vassoura a seco (sinapi 99802 julho/2019) - (índice incc)</t>
  </si>
  <si>
    <t>6.2</t>
  </si>
  <si>
    <t>C.P. 1312305148276</t>
  </si>
  <si>
    <t>Desmobilização de materiais e equipamentos de obra - reforma rodoviária (dnit - manual de custos de infraestrutura de transportes - volume 09 - mobilização e desmobilização - aplicando a seguinte formula cmob=((dm x k x fu)/v) x ch, onde dm=20km, k=2 pois pois o veículo precisará retornar, fu=1,0, v=40 km, ch= conforme custo hora do equipamento.) - (índice dnit)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</si>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</sst>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zoomScale="70" zoomScaleNormal="70" workbookViewId="0">
      <selection activeCell="A6" sqref="A6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18.75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84.2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/>
      <c r="C7" s="1"/>
      <c r="D7" s="1" t="s">
        <v>22</v>
      </c>
    </row>
    <row r="8" spans="1:10" ht="38.65" customHeight="1" x14ac:dyDescent="0.25">
      <c r="A8" s="1" t="s">
        <v>23</v>
      </c>
      <c r="B8" s="1" t="s">
        <v>17</v>
      </c>
      <c r="C8" s="1" t="s">
        <v>24</v>
      </c>
      <c r="D8" s="1" t="s">
        <v>25</v>
      </c>
      <c r="E8" s="1" t="s">
        <v>26</v>
      </c>
      <c r="F8" s="2">
        <v>2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ht="62.65" customHeight="1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30</v>
      </c>
      <c r="F9" s="2">
        <v>8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91.35" customHeight="1" x14ac:dyDescent="0.25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26</v>
      </c>
      <c r="F10" s="2">
        <v>216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ht="162" customHeight="1" x14ac:dyDescent="0.25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1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x14ac:dyDescent="0.25">
      <c r="A12" s="1" t="s">
        <v>37</v>
      </c>
      <c r="B12" s="1"/>
      <c r="C12" s="1"/>
      <c r="D12" s="1" t="s">
        <v>38</v>
      </c>
    </row>
    <row r="13" spans="1:10" ht="88.7" customHeight="1" x14ac:dyDescent="0.25">
      <c r="A13" s="1" t="s">
        <v>39</v>
      </c>
      <c r="B13" s="1" t="s">
        <v>17</v>
      </c>
      <c r="C13" s="1" t="s">
        <v>40</v>
      </c>
      <c r="D13" s="1" t="s">
        <v>41</v>
      </c>
      <c r="E13" s="1" t="s">
        <v>42</v>
      </c>
      <c r="F13" s="2">
        <v>177.52</v>
      </c>
      <c r="G13" s="3">
        <v>0</v>
      </c>
      <c r="H13" s="3"/>
      <c r="I13" s="2">
        <f t="shared" ref="I13:I18" si="0">ROUND(G13*(1 + H13/100),2)</f>
        <v>0</v>
      </c>
      <c r="J13" s="2">
        <f t="shared" ref="J13:J18" si="1">ROUND(F13*I13,2)</f>
        <v>0</v>
      </c>
    </row>
    <row r="14" spans="1:10" x14ac:dyDescent="0.25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26</v>
      </c>
      <c r="F14" s="2">
        <v>198.5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29.65" customHeight="1" x14ac:dyDescent="0.25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49</v>
      </c>
      <c r="F15" s="2">
        <v>1151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29.25" customHeight="1" x14ac:dyDescent="0.25">
      <c r="A16" s="1" t="s">
        <v>50</v>
      </c>
      <c r="B16" s="1" t="s">
        <v>17</v>
      </c>
      <c r="C16" s="1" t="s">
        <v>51</v>
      </c>
      <c r="D16" s="1" t="s">
        <v>52</v>
      </c>
      <c r="E16" s="1" t="s">
        <v>53</v>
      </c>
      <c r="F16" s="2">
        <v>19.850000000000001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41.85" customHeight="1" x14ac:dyDescent="0.25">
      <c r="A17" s="1" t="s">
        <v>54</v>
      </c>
      <c r="B17" s="1" t="s">
        <v>17</v>
      </c>
      <c r="C17" s="1" t="s">
        <v>55</v>
      </c>
      <c r="D17" s="1" t="s">
        <v>56</v>
      </c>
      <c r="E17" s="1" t="s">
        <v>57</v>
      </c>
      <c r="F17" s="2">
        <v>517.95000000000005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55.35" customHeight="1" x14ac:dyDescent="0.25">
      <c r="A18" s="1" t="s">
        <v>58</v>
      </c>
      <c r="B18" s="1" t="s">
        <v>59</v>
      </c>
      <c r="C18" s="1" t="s">
        <v>60</v>
      </c>
      <c r="D18" s="1" t="s">
        <v>61</v>
      </c>
      <c r="E18" s="1" t="s">
        <v>20</v>
      </c>
      <c r="F18" s="2">
        <v>4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x14ac:dyDescent="0.25">
      <c r="A19" s="1" t="s">
        <v>62</v>
      </c>
      <c r="B19" s="1"/>
      <c r="C19" s="1"/>
      <c r="D19" s="1" t="s">
        <v>63</v>
      </c>
    </row>
    <row r="20" spans="1:10" x14ac:dyDescent="0.25">
      <c r="A20" s="1" t="s">
        <v>64</v>
      </c>
      <c r="B20" s="1"/>
      <c r="C20" s="1"/>
      <c r="D20" s="1" t="s">
        <v>65</v>
      </c>
    </row>
    <row r="21" spans="1:10" ht="95.45" customHeight="1" x14ac:dyDescent="0.25">
      <c r="A21" s="1" t="s">
        <v>66</v>
      </c>
      <c r="B21" s="1" t="s">
        <v>17</v>
      </c>
      <c r="C21" s="1" t="s">
        <v>67</v>
      </c>
      <c r="D21" s="1" t="s">
        <v>68</v>
      </c>
      <c r="E21" s="1" t="s">
        <v>26</v>
      </c>
      <c r="F21" s="2">
        <v>2186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ht="56.25" customHeight="1" x14ac:dyDescent="0.25">
      <c r="A22" s="1" t="s">
        <v>69</v>
      </c>
      <c r="B22" s="1" t="s">
        <v>17</v>
      </c>
      <c r="C22" s="1" t="s">
        <v>70</v>
      </c>
      <c r="D22" s="1" t="s">
        <v>71</v>
      </c>
      <c r="E22" s="1" t="s">
        <v>72</v>
      </c>
      <c r="F22" s="2">
        <v>925</v>
      </c>
      <c r="G22" s="3">
        <v>0</v>
      </c>
      <c r="H22" s="3"/>
      <c r="I22" s="2">
        <f>ROUND(G22*(1 + H22/100),2)</f>
        <v>0</v>
      </c>
      <c r="J22" s="2">
        <f>ROUND(F22*I22,2)</f>
        <v>0</v>
      </c>
    </row>
    <row r="23" spans="1:10" ht="75.599999999999994" customHeight="1" x14ac:dyDescent="0.25">
      <c r="A23" s="1" t="s">
        <v>73</v>
      </c>
      <c r="B23" s="1" t="s">
        <v>17</v>
      </c>
      <c r="C23" s="1" t="s">
        <v>74</v>
      </c>
      <c r="D23" s="1" t="s">
        <v>75</v>
      </c>
      <c r="E23" s="1" t="s">
        <v>49</v>
      </c>
      <c r="F23" s="2">
        <v>770</v>
      </c>
      <c r="G23" s="3">
        <v>0</v>
      </c>
      <c r="H23" s="3"/>
      <c r="I23" s="2">
        <f>ROUND(G23*(1 + H23/100),2)</f>
        <v>0</v>
      </c>
      <c r="J23" s="2">
        <f>ROUND(F23*I23,2)</f>
        <v>0</v>
      </c>
    </row>
    <row r="24" spans="1:10" ht="19.899999999999999" customHeight="1" x14ac:dyDescent="0.25">
      <c r="A24" s="1" t="s">
        <v>76</v>
      </c>
      <c r="B24" s="1"/>
      <c r="C24" s="1"/>
      <c r="D24" s="1" t="s">
        <v>77</v>
      </c>
    </row>
    <row r="25" spans="1:10" ht="19.899999999999999" customHeight="1" x14ac:dyDescent="0.25">
      <c r="A25" s="1" t="s">
        <v>78</v>
      </c>
      <c r="B25" s="1" t="s">
        <v>17</v>
      </c>
      <c r="C25" s="1" t="s">
        <v>79</v>
      </c>
      <c r="D25" s="1" t="s">
        <v>80</v>
      </c>
      <c r="E25" s="1" t="s">
        <v>42</v>
      </c>
      <c r="F25" s="2">
        <v>85</v>
      </c>
      <c r="G25" s="3">
        <v>0</v>
      </c>
      <c r="H25" s="3"/>
      <c r="I25" s="2">
        <f t="shared" ref="I25:I34" si="2">ROUND(G25*(1 + H25/100),2)</f>
        <v>0</v>
      </c>
      <c r="J25" s="2">
        <f t="shared" ref="J25:J34" si="3">ROUND(F25*I25,2)</f>
        <v>0</v>
      </c>
    </row>
    <row r="26" spans="1:10" ht="31.5" customHeight="1" x14ac:dyDescent="0.25">
      <c r="A26" s="1" t="s">
        <v>81</v>
      </c>
      <c r="B26" s="1" t="s">
        <v>17</v>
      </c>
      <c r="C26" s="1" t="s">
        <v>82</v>
      </c>
      <c r="D26" s="1" t="s">
        <v>83</v>
      </c>
      <c r="E26" s="1" t="s">
        <v>53</v>
      </c>
      <c r="F26" s="2">
        <v>53.9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27.95" customHeight="1" x14ac:dyDescent="0.25">
      <c r="A27" s="1" t="s">
        <v>84</v>
      </c>
      <c r="B27" s="1" t="s">
        <v>17</v>
      </c>
      <c r="C27" s="1" t="s">
        <v>85</v>
      </c>
      <c r="D27" s="1" t="s">
        <v>86</v>
      </c>
      <c r="E27" s="1" t="s">
        <v>26</v>
      </c>
      <c r="F27" s="2">
        <v>107.8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x14ac:dyDescent="0.25">
      <c r="A28" s="1" t="s">
        <v>87</v>
      </c>
      <c r="B28" s="1" t="s">
        <v>17</v>
      </c>
      <c r="C28" s="1" t="s">
        <v>88</v>
      </c>
      <c r="D28" s="1" t="s">
        <v>89</v>
      </c>
      <c r="E28" s="1" t="s">
        <v>90</v>
      </c>
      <c r="F28" s="2">
        <v>37.729999999999997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x14ac:dyDescent="0.25">
      <c r="A29" s="1" t="s">
        <v>91</v>
      </c>
      <c r="B29" s="1" t="s">
        <v>17</v>
      </c>
      <c r="C29" s="1" t="s">
        <v>92</v>
      </c>
      <c r="D29" s="1" t="s">
        <v>93</v>
      </c>
      <c r="E29" s="1" t="s">
        <v>90</v>
      </c>
      <c r="F29" s="2">
        <v>16.170000000000002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31.5" customHeight="1" x14ac:dyDescent="0.25">
      <c r="A30" s="1" t="s">
        <v>94</v>
      </c>
      <c r="B30" s="1" t="s">
        <v>17</v>
      </c>
      <c r="C30" s="1" t="s">
        <v>95</v>
      </c>
      <c r="D30" s="1" t="s">
        <v>96</v>
      </c>
      <c r="E30" s="1" t="s">
        <v>26</v>
      </c>
      <c r="F30" s="2">
        <v>107.8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24.4" customHeight="1" x14ac:dyDescent="0.25">
      <c r="A31" s="1" t="s">
        <v>97</v>
      </c>
      <c r="B31" s="1" t="s">
        <v>17</v>
      </c>
      <c r="C31" s="1" t="s">
        <v>98</v>
      </c>
      <c r="D31" s="1" t="s">
        <v>99</v>
      </c>
      <c r="E31" s="1" t="s">
        <v>100</v>
      </c>
      <c r="F31" s="2">
        <v>107.8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94.15" customHeight="1" x14ac:dyDescent="0.25">
      <c r="A32" s="1" t="s">
        <v>101</v>
      </c>
      <c r="B32" s="1" t="s">
        <v>17</v>
      </c>
      <c r="C32" s="1" t="s">
        <v>102</v>
      </c>
      <c r="D32" s="1" t="s">
        <v>103</v>
      </c>
      <c r="E32" s="1" t="s">
        <v>53</v>
      </c>
      <c r="F32" s="2">
        <v>5.39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49.15" customHeight="1" x14ac:dyDescent="0.25">
      <c r="A33" s="1" t="s">
        <v>104</v>
      </c>
      <c r="B33" s="1" t="s">
        <v>105</v>
      </c>
      <c r="C33" s="1" t="s">
        <v>106</v>
      </c>
      <c r="D33" s="1" t="s">
        <v>107</v>
      </c>
      <c r="E33" s="1" t="s">
        <v>26</v>
      </c>
      <c r="F33" s="2">
        <v>5.38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ht="36" customHeight="1" x14ac:dyDescent="0.25">
      <c r="A34" s="1" t="s">
        <v>108</v>
      </c>
      <c r="B34" s="1" t="s">
        <v>109</v>
      </c>
      <c r="C34" s="1" t="s">
        <v>110</v>
      </c>
      <c r="D34" s="1" t="s">
        <v>111</v>
      </c>
      <c r="E34" s="1" t="s">
        <v>112</v>
      </c>
      <c r="F34" s="2">
        <v>197.82</v>
      </c>
      <c r="G34" s="3">
        <v>0</v>
      </c>
      <c r="H34" s="3"/>
      <c r="I34" s="2">
        <f t="shared" si="2"/>
        <v>0</v>
      </c>
      <c r="J34" s="2">
        <f t="shared" si="3"/>
        <v>0</v>
      </c>
    </row>
    <row r="35" spans="1:10" x14ac:dyDescent="0.25">
      <c r="A35" s="1" t="s">
        <v>113</v>
      </c>
      <c r="B35" s="1"/>
      <c r="C35" s="1"/>
      <c r="D35" s="1" t="s">
        <v>114</v>
      </c>
    </row>
    <row r="36" spans="1:10" ht="84.6" customHeight="1" x14ac:dyDescent="0.25">
      <c r="A36" s="1" t="s">
        <v>115</v>
      </c>
      <c r="B36" s="1" t="s">
        <v>17</v>
      </c>
      <c r="C36" s="1" t="s">
        <v>116</v>
      </c>
      <c r="D36" s="1" t="s">
        <v>117</v>
      </c>
      <c r="E36" s="1" t="s">
        <v>49</v>
      </c>
      <c r="F36" s="2">
        <v>48</v>
      </c>
      <c r="G36" s="3">
        <v>0</v>
      </c>
      <c r="H36" s="3"/>
      <c r="I36" s="2">
        <f t="shared" ref="I36:I42" si="4">ROUND(G36*(1 + H36/100),2)</f>
        <v>0</v>
      </c>
      <c r="J36" s="2">
        <f t="shared" ref="J36:J42" si="5">ROUND(F36*I36,2)</f>
        <v>0</v>
      </c>
    </row>
    <row r="37" spans="1:10" ht="172.9" customHeight="1" x14ac:dyDescent="0.25">
      <c r="A37" s="1" t="s">
        <v>118</v>
      </c>
      <c r="B37" s="1" t="s">
        <v>17</v>
      </c>
      <c r="C37" s="1" t="s">
        <v>119</v>
      </c>
      <c r="D37" s="1" t="s">
        <v>120</v>
      </c>
      <c r="E37" s="1" t="s">
        <v>72</v>
      </c>
      <c r="F37" s="2">
        <v>462.6</v>
      </c>
      <c r="G37" s="3">
        <v>0</v>
      </c>
      <c r="H37" s="3"/>
      <c r="I37" s="2">
        <f t="shared" si="4"/>
        <v>0</v>
      </c>
      <c r="J37" s="2">
        <f t="shared" si="5"/>
        <v>0</v>
      </c>
    </row>
    <row r="38" spans="1:10" ht="168.4" customHeight="1" x14ac:dyDescent="0.25">
      <c r="A38" s="1" t="s">
        <v>121</v>
      </c>
      <c r="B38" s="1" t="s">
        <v>17</v>
      </c>
      <c r="C38" s="1" t="s">
        <v>122</v>
      </c>
      <c r="D38" s="1" t="s">
        <v>123</v>
      </c>
      <c r="E38" s="1" t="s">
        <v>112</v>
      </c>
      <c r="F38" s="2">
        <v>42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ht="164.25" customHeight="1" x14ac:dyDescent="0.25">
      <c r="A39" s="1" t="s">
        <v>124</v>
      </c>
      <c r="B39" s="1" t="s">
        <v>17</v>
      </c>
      <c r="C39" s="1" t="s">
        <v>125</v>
      </c>
      <c r="D39" s="1" t="s">
        <v>126</v>
      </c>
      <c r="E39" s="1" t="s">
        <v>112</v>
      </c>
      <c r="F39" s="2">
        <v>41.16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ht="155.25" customHeight="1" x14ac:dyDescent="0.25">
      <c r="A40" s="1" t="s">
        <v>127</v>
      </c>
      <c r="B40" s="1" t="s">
        <v>17</v>
      </c>
      <c r="C40" s="1" t="s">
        <v>128</v>
      </c>
      <c r="D40" s="1" t="s">
        <v>129</v>
      </c>
      <c r="E40" s="1" t="s">
        <v>112</v>
      </c>
      <c r="F40" s="2">
        <v>8.4</v>
      </c>
      <c r="G40" s="3">
        <v>0</v>
      </c>
      <c r="H40" s="3"/>
      <c r="I40" s="2">
        <f t="shared" si="4"/>
        <v>0</v>
      </c>
      <c r="J40" s="2">
        <f t="shared" si="5"/>
        <v>0</v>
      </c>
    </row>
    <row r="41" spans="1:10" ht="84.6" customHeight="1" x14ac:dyDescent="0.25">
      <c r="A41" s="1" t="s">
        <v>130</v>
      </c>
      <c r="B41" s="1" t="s">
        <v>17</v>
      </c>
      <c r="C41" s="1" t="s">
        <v>131</v>
      </c>
      <c r="D41" s="1" t="s">
        <v>132</v>
      </c>
      <c r="E41" s="1" t="s">
        <v>133</v>
      </c>
      <c r="F41" s="2">
        <v>6</v>
      </c>
      <c r="G41" s="3">
        <v>0</v>
      </c>
      <c r="H41" s="3"/>
      <c r="I41" s="2">
        <f t="shared" si="4"/>
        <v>0</v>
      </c>
      <c r="J41" s="2">
        <f t="shared" si="5"/>
        <v>0</v>
      </c>
    </row>
    <row r="42" spans="1:10" ht="69.75" customHeight="1" x14ac:dyDescent="0.25">
      <c r="A42" s="1" t="s">
        <v>134</v>
      </c>
      <c r="B42" s="1" t="s">
        <v>17</v>
      </c>
      <c r="C42" s="1" t="s">
        <v>135</v>
      </c>
      <c r="D42" s="1" t="s">
        <v>136</v>
      </c>
      <c r="E42" s="1" t="s">
        <v>20</v>
      </c>
      <c r="F42" s="2">
        <v>4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x14ac:dyDescent="0.25">
      <c r="A43" s="1" t="s">
        <v>137</v>
      </c>
      <c r="B43" s="1"/>
      <c r="C43" s="1"/>
      <c r="D43" s="1" t="s">
        <v>138</v>
      </c>
    </row>
    <row r="44" spans="1:10" ht="45.95" customHeight="1" x14ac:dyDescent="0.25">
      <c r="A44" s="1" t="s">
        <v>139</v>
      </c>
      <c r="B44" s="1" t="s">
        <v>17</v>
      </c>
      <c r="C44" s="1" t="s">
        <v>140</v>
      </c>
      <c r="D44" s="1" t="s">
        <v>141</v>
      </c>
      <c r="E44" s="1" t="s">
        <v>90</v>
      </c>
      <c r="F44" s="2">
        <v>68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31.15" customHeight="1" x14ac:dyDescent="0.25">
      <c r="A45" s="1" t="s">
        <v>142</v>
      </c>
      <c r="B45" s="1" t="s">
        <v>17</v>
      </c>
      <c r="C45" s="1" t="s">
        <v>143</v>
      </c>
      <c r="D45" s="1" t="s">
        <v>144</v>
      </c>
      <c r="E45" s="1" t="s">
        <v>26</v>
      </c>
      <c r="F45" s="2">
        <v>680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ht="56.25" customHeight="1" x14ac:dyDescent="0.25">
      <c r="A46" s="1" t="s">
        <v>145</v>
      </c>
      <c r="B46" s="1" t="s">
        <v>17</v>
      </c>
      <c r="C46" s="1" t="s">
        <v>146</v>
      </c>
      <c r="D46" s="1" t="s">
        <v>147</v>
      </c>
      <c r="E46" s="1" t="s">
        <v>20</v>
      </c>
      <c r="F46" s="2">
        <v>1</v>
      </c>
      <c r="G46" s="3">
        <v>0</v>
      </c>
      <c r="H46" s="3"/>
      <c r="I46" s="2">
        <f>ROUND(G46*(1 + H46/100),2)</f>
        <v>0</v>
      </c>
      <c r="J46" s="2">
        <f>ROUND(F46*I46,2)</f>
        <v>0</v>
      </c>
    </row>
    <row r="47" spans="1:10" ht="81.400000000000006" customHeight="1" x14ac:dyDescent="0.25">
      <c r="A47" s="1" t="s">
        <v>148</v>
      </c>
      <c r="B47" s="1" t="s">
        <v>17</v>
      </c>
      <c r="C47" s="1" t="s">
        <v>149</v>
      </c>
      <c r="D47" s="1" t="s">
        <v>150</v>
      </c>
      <c r="E47" s="1" t="s">
        <v>20</v>
      </c>
      <c r="F47" s="2">
        <v>11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ht="51.4" customHeight="1" x14ac:dyDescent="0.25">
      <c r="A48" s="1" t="s">
        <v>151</v>
      </c>
      <c r="B48" s="1" t="s">
        <v>17</v>
      </c>
      <c r="C48" s="1" t="s">
        <v>152</v>
      </c>
      <c r="D48" s="1" t="s">
        <v>153</v>
      </c>
      <c r="E48" s="1" t="s">
        <v>26</v>
      </c>
      <c r="F48" s="2">
        <v>65.599999999999994</v>
      </c>
      <c r="G48" s="3">
        <v>0</v>
      </c>
      <c r="H48" s="3"/>
      <c r="I48" s="2">
        <f>ROUND(G48*(1 + H48/100),2)</f>
        <v>0</v>
      </c>
      <c r="J48" s="2">
        <f>ROUND(F48*I48,2)</f>
        <v>0</v>
      </c>
    </row>
    <row r="49" spans="1:10" x14ac:dyDescent="0.25">
      <c r="A49" s="1" t="s">
        <v>154</v>
      </c>
      <c r="B49" s="1"/>
      <c r="C49" s="1"/>
      <c r="D49" s="1" t="s">
        <v>155</v>
      </c>
    </row>
    <row r="50" spans="1:10" ht="40.15" customHeight="1" x14ac:dyDescent="0.25">
      <c r="A50" s="1" t="s">
        <v>156</v>
      </c>
      <c r="B50" s="1" t="s">
        <v>17</v>
      </c>
      <c r="C50" s="1" t="s">
        <v>157</v>
      </c>
      <c r="D50" s="1" t="s">
        <v>158</v>
      </c>
      <c r="E50" s="1" t="s">
        <v>26</v>
      </c>
      <c r="F50" s="2">
        <v>2186</v>
      </c>
      <c r="G50" s="3">
        <v>0</v>
      </c>
      <c r="H50" s="3"/>
      <c r="I50" s="2">
        <f>ROUND(G50*(1 + H50/100),2)</f>
        <v>0</v>
      </c>
      <c r="J50" s="2">
        <f>ROUND(F50*I50,2)</f>
        <v>0</v>
      </c>
    </row>
    <row r="51" spans="1:10" ht="163.9" customHeight="1" x14ac:dyDescent="0.25">
      <c r="A51" s="1" t="s">
        <v>159</v>
      </c>
      <c r="B51" s="1" t="s">
        <v>17</v>
      </c>
      <c r="C51" s="1" t="s">
        <v>160</v>
      </c>
      <c r="D51" s="1" t="s">
        <v>161</v>
      </c>
      <c r="E51" s="1" t="s">
        <v>20</v>
      </c>
      <c r="F51" s="2">
        <v>1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 t="s">
        <v>162</v>
      </c>
      <c r="J52" s="2">
        <f>ROUND(SUM(J5:J51),2)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2024-02-28T11:43:35Z</dcterms:created>
  <dcterms:modified xsi:type="dcterms:W3CDTF">2024-02-28T14:44:43Z</dcterms:modified>
</cp:coreProperties>
</file>