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u38192\Downloads\"/>
    </mc:Choice>
  </mc:AlternateContent>
  <xr:revisionPtr revIDLastSave="0" documentId="13_ncr:1_{3D04BEC2-96B8-41DA-8E0E-678D24DE82BA}" xr6:coauthVersionLast="47" xr6:coauthVersionMax="47" xr10:uidLastSave="{00000000-0000-0000-0000-000000000000}"/>
  <bookViews>
    <workbookView xWindow="31485" yWindow="2685" windowWidth="20100" windowHeight="123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1" l="1"/>
  <c r="J60" i="1" s="1"/>
  <c r="I59" i="1"/>
  <c r="J59" i="1" s="1"/>
  <c r="I58" i="1"/>
  <c r="J58" i="1" s="1"/>
  <c r="I57" i="1"/>
  <c r="J57" i="1" s="1"/>
  <c r="J56" i="1"/>
  <c r="I56" i="1"/>
  <c r="J55" i="1"/>
  <c r="I55" i="1"/>
  <c r="I54" i="1"/>
  <c r="J54" i="1" s="1"/>
  <c r="I53" i="1"/>
  <c r="J53" i="1" s="1"/>
  <c r="I52" i="1"/>
  <c r="J52" i="1" s="1"/>
  <c r="I51" i="1"/>
  <c r="J51" i="1" s="1"/>
  <c r="I50" i="1"/>
  <c r="J50" i="1" s="1"/>
  <c r="J49" i="1"/>
  <c r="I49" i="1"/>
  <c r="I48" i="1"/>
  <c r="J48" i="1" s="1"/>
  <c r="I47" i="1"/>
  <c r="J47" i="1" s="1"/>
  <c r="I46" i="1"/>
  <c r="J46" i="1" s="1"/>
  <c r="I45" i="1"/>
  <c r="J45" i="1" s="1"/>
  <c r="I44" i="1"/>
  <c r="J44" i="1" s="1"/>
  <c r="J43" i="1"/>
  <c r="I43" i="1"/>
  <c r="I42" i="1"/>
  <c r="J42" i="1" s="1"/>
  <c r="I41" i="1"/>
  <c r="J41" i="1" s="1"/>
  <c r="I40" i="1"/>
  <c r="J40" i="1" s="1"/>
  <c r="I39" i="1"/>
  <c r="J39" i="1" s="1"/>
  <c r="I38" i="1"/>
  <c r="J38" i="1" s="1"/>
  <c r="J37" i="1"/>
  <c r="I37" i="1"/>
  <c r="I36" i="1"/>
  <c r="J36" i="1" s="1"/>
  <c r="I35" i="1"/>
  <c r="J35" i="1" s="1"/>
  <c r="I34" i="1"/>
  <c r="J34" i="1" s="1"/>
  <c r="I33" i="1"/>
  <c r="J33" i="1" s="1"/>
  <c r="I32" i="1"/>
  <c r="J32" i="1" s="1"/>
  <c r="J31" i="1"/>
  <c r="I31" i="1"/>
  <c r="I30" i="1"/>
  <c r="J30" i="1" s="1"/>
  <c r="I29" i="1"/>
  <c r="J29" i="1" s="1"/>
  <c r="I28" i="1"/>
  <c r="J28" i="1" s="1"/>
  <c r="I27" i="1"/>
  <c r="J27" i="1" s="1"/>
  <c r="I26" i="1"/>
  <c r="J26" i="1" s="1"/>
  <c r="J24" i="1"/>
  <c r="I24" i="1"/>
  <c r="I23" i="1"/>
  <c r="J23" i="1" s="1"/>
  <c r="I22" i="1"/>
  <c r="J22" i="1" s="1"/>
  <c r="I21" i="1"/>
  <c r="J21" i="1" s="1"/>
  <c r="I20" i="1"/>
  <c r="J20" i="1" s="1"/>
  <c r="I19" i="1"/>
  <c r="J19" i="1" s="1"/>
  <c r="J18" i="1"/>
  <c r="I18" i="1"/>
  <c r="I16" i="1"/>
  <c r="J16" i="1" s="1"/>
  <c r="I15" i="1"/>
  <c r="J15" i="1" s="1"/>
  <c r="I14" i="1"/>
  <c r="J14" i="1" s="1"/>
  <c r="I13" i="1"/>
  <c r="J13" i="1" s="1"/>
  <c r="I12" i="1"/>
  <c r="J12" i="1" s="1"/>
  <c r="J11" i="1"/>
  <c r="I11" i="1"/>
  <c r="I9" i="1"/>
  <c r="J9" i="1" s="1"/>
  <c r="I8" i="1"/>
  <c r="J8" i="1" s="1"/>
  <c r="I7" i="1"/>
  <c r="J7" i="1" s="1"/>
  <c r="J61" i="1" s="1"/>
</calcChain>
</file>

<file path=xl/sharedStrings.xml><?xml version="1.0" encoding="utf-8"?>
<sst xmlns="http://schemas.openxmlformats.org/spreadsheetml/2006/main" count="280" uniqueCount="193">
  <si>
    <t>Entidade:</t>
  </si>
  <si>
    <t>MUNICÍPIO DE JOINVILLE</t>
  </si>
  <si>
    <t>Obra:</t>
  </si>
  <si>
    <t>Contratação de serviços de manutenção de calçamento, por registro de preços</t>
  </si>
  <si>
    <t>ITEM</t>
  </si>
  <si>
    <t>TABELA</t>
  </si>
  <si>
    <t>CODIGO</t>
  </si>
  <si>
    <t>DESCRICAO</t>
  </si>
  <si>
    <t>UNIDADE</t>
  </si>
  <si>
    <t>QUANTIDADE</t>
  </si>
  <si>
    <t>CUSTO_UNITARIO</t>
  </si>
  <si>
    <t>BDI</t>
  </si>
  <si>
    <t>PRECO_UNITARIO</t>
  </si>
  <si>
    <t>PRECO</t>
  </si>
  <si>
    <t>1</t>
  </si>
  <si>
    <t>LOTE4 - URS - SERVIÇOS DE MANUTENÇÃO DE CALÇAMENTO</t>
  </si>
  <si>
    <t>1.1</t>
  </si>
  <si>
    <t>SERVIÇOS EM PARALELEPÍPEDO</t>
  </si>
  <si>
    <t>1.1.1</t>
  </si>
  <si>
    <t>SICRO/SC</t>
  </si>
  <si>
    <t>1600441</t>
  </si>
  <si>
    <t>Remoção de paralelepípedos</t>
  </si>
  <si>
    <t>m²</t>
  </si>
  <si>
    <t>1.1.2</t>
  </si>
  <si>
    <t>Composição Própria</t>
  </si>
  <si>
    <t>C.P. 1312512235731</t>
  </si>
  <si>
    <t>Recomposição de pavimento em paralelepípedos para fechamento de valas, inclui preparo do colchão de areia, reassentamento, rejuntamento e compactação com placa vibratória - mo, equipamentos e materiais (ref. SINAPI 101817/sicro 1600441)</t>
  </si>
  <si>
    <t>M2</t>
  </si>
  <si>
    <t>1.1.3</t>
  </si>
  <si>
    <t>C.P. 1312512235732</t>
  </si>
  <si>
    <t>Reassentamento de paralelepípedos, inclui preparo do colchão de areia, rejuntamento  e compactação com rolo -  inclui mo, equipamentos e materiais (ref. SINAPI 101850 / sicro 160041))</t>
  </si>
  <si>
    <t>1.2</t>
  </si>
  <si>
    <t>SERVIÇOS EM ARTEFATOS DE CONCRETO - PAVER / LAJOTA SEXTAVADA</t>
  </si>
  <si>
    <t>1.2.1</t>
  </si>
  <si>
    <t>C.P. 1312311159770</t>
  </si>
  <si>
    <t>Demolição de pavimento intertravado, de forma manual, com reaproveitamento (ref SINAPI 97635)</t>
  </si>
  <si>
    <t>1.2.2</t>
  </si>
  <si>
    <t>C.P. 1312512235738</t>
  </si>
  <si>
    <t>Recomposição de pavimento em lajota ou paver, para fechamento de valas, incluso preparo do colchão de areia, reassentamento, rejuntamento e compactação com placa vibratória - inclui mo, equipamentos e materiais, exceto lajotA / paver faltante (ref. SINAPI 101820 / 102988)</t>
  </si>
  <si>
    <t>M²</t>
  </si>
  <si>
    <t>1.2.3</t>
  </si>
  <si>
    <t>C.P. 1312512235747</t>
  </si>
  <si>
    <t>Reassentamento de lajota ou paver para piso intertravado, incluso preparo do colchão de areia, reassentamento, rejuntamento e compactação com placa vibratória  -  inclui mo, equipamentos e materiais, exceto lajotA / paver(ref. SINAPI 101859 / 101864 / 101862)</t>
  </si>
  <si>
    <t>1.2.4</t>
  </si>
  <si>
    <t>C.P. 1312512235750</t>
  </si>
  <si>
    <t>Execução de pavimento em lajota sextavada 25 x 25 x 8 cm, incluso colchão de areia, assentamento e salga com pó de pedra (ref. SINAPI 92394)</t>
  </si>
  <si>
    <t>1.2.5</t>
  </si>
  <si>
    <t>C.P. 1312512235753</t>
  </si>
  <si>
    <t>Execução de pavimento em paver cor natural 20 x 10 x 8 cm, incluso colchão de areia, assentamento e salga com pó de pedra (ref. SINAPI 92398)</t>
  </si>
  <si>
    <t>1.2.6</t>
  </si>
  <si>
    <t>C.P. 1312512235755</t>
  </si>
  <si>
    <t>Execução de passeio em paver cor natural 20 x 10 x 6 cm, incluso colchão de areia, assentamento e salga com pó de pedra (ref. SINAPI 92397)</t>
  </si>
  <si>
    <t>1.3</t>
  </si>
  <si>
    <t>SERVIÇOS DE PREPARO DE BASE E SUB-BASE</t>
  </si>
  <si>
    <t>1.3.1</t>
  </si>
  <si>
    <t>4805750</t>
  </si>
  <si>
    <t>Escavação manual em material de 1ª categoria na profundidade de até 1 m</t>
  </si>
  <si>
    <t>m³</t>
  </si>
  <si>
    <t>1.3.2</t>
  </si>
  <si>
    <t>5501706</t>
  </si>
  <si>
    <t>Escavação mecânica com retroescavadeira em material de 1ª categoria</t>
  </si>
  <si>
    <t>1.3.3</t>
  </si>
  <si>
    <t>C.P. 1312512235778</t>
  </si>
  <si>
    <t>Execução de sub-base em rachão, com fornecimento de material - incluso carga/transporte material, espalhamento e compactação  - ref. SINAPI 96399</t>
  </si>
  <si>
    <t>M3</t>
  </si>
  <si>
    <t>1.3.4</t>
  </si>
  <si>
    <t>C.P. 1312512235780</t>
  </si>
  <si>
    <t>Execução de sub-base em rachão, sem fornecimento de material- incluso espalhamento e compactação  - ref. SINAPI 96399</t>
  </si>
  <si>
    <t>1.3.5</t>
  </si>
  <si>
    <t>C.P. 1312512235802</t>
  </si>
  <si>
    <t>Construção de base para pavimentação em bica corrida, com espessura de 20 cm, com fornecimento de material - incluso carga/transporte, espalhamento e compactação (ref. SINAPI 96399/95875/100974)</t>
  </si>
  <si>
    <t>1.3.6</t>
  </si>
  <si>
    <t>C.P. 1312512235807</t>
  </si>
  <si>
    <t>Construção de base para pavimentação em bica corrida, com espessura de 20 cm, sem fornecimento de material - incluso espalhamento e compactação (ref. SINAPI 96399)</t>
  </si>
  <si>
    <t>1.3.7</t>
  </si>
  <si>
    <t>4805754</t>
  </si>
  <si>
    <t>Compactação manual com soquete vibratório</t>
  </si>
  <si>
    <t>1.4</t>
  </si>
  <si>
    <t>SERVIÇOS COMPLEMENTARES E ACESSÓRIOS</t>
  </si>
  <si>
    <t>1.4.1</t>
  </si>
  <si>
    <t>C.P. 1312511233424</t>
  </si>
  <si>
    <t>Sinalização diversa com fita fixada em cone plástico, incluindo cone.</t>
  </si>
  <si>
    <t>M</t>
  </si>
  <si>
    <t>1.4.2</t>
  </si>
  <si>
    <t>C.P. 1312512235821</t>
  </si>
  <si>
    <t>Isolamento de obra com tela plástica laranja fixada em estrutura de madeira pontaletada - fornecimento, 01 implantação e 01 retirada diária (ref. sicro 5213349)</t>
  </si>
  <si>
    <t>m².dia</t>
  </si>
  <si>
    <t>1.4.3</t>
  </si>
  <si>
    <t>C.P. 1312512235824</t>
  </si>
  <si>
    <t>Cavalete em polietileno zebrado com faixa refletiva - H = 1,00 m - fornecimento,  implantação e 01 retirada diária (ref. sicro 5213383)</t>
  </si>
  <si>
    <t>un.dia</t>
  </si>
  <si>
    <t>1.4.4</t>
  </si>
  <si>
    <t>C.P. 1312205133709</t>
  </si>
  <si>
    <t>Triagem manual de material proveniente de demolição de pavimento, com empilhamento das peças para reuso (paralelepípedo, lajota sextavada ou bloco retangular de concreto). (ref. SINAPI 98519)</t>
  </si>
  <si>
    <t>1.4.5</t>
  </si>
  <si>
    <t>C.P. 1312205134203</t>
  </si>
  <si>
    <t>Retirada de guias de meio fio, com reaproveitamento (siurb 05-01-00)</t>
  </si>
  <si>
    <t>m</t>
  </si>
  <si>
    <t>1.4.6</t>
  </si>
  <si>
    <t>C.P. 1312512235830</t>
  </si>
  <si>
    <t>Reassentamento de guia de meio fio - incluso material e mo, com reaproveitamento do meio fio (ref. SINAPI 94273/94274)</t>
  </si>
  <si>
    <t>1.4.7</t>
  </si>
  <si>
    <t>C.P. 1312512235832</t>
  </si>
  <si>
    <t>Assentamento de meio-fio, incluso material e mão de obra, com fornecimento do meio-fio (ref. SINAPI 94273/94274)</t>
  </si>
  <si>
    <t>1.4.8</t>
  </si>
  <si>
    <t>C.P. 1312205134208</t>
  </si>
  <si>
    <t>Assentamento de guia (meio-fio)  de concreto rebaixada (ref SINAPI 94273)</t>
  </si>
  <si>
    <t>1.4.9</t>
  </si>
  <si>
    <t>C.P. 1312205134049</t>
  </si>
  <si>
    <t>Execução de contenção de guias pré-fabricadas com solo argiloso (ref. SINAPI 94294)</t>
  </si>
  <si>
    <t>1.4.10</t>
  </si>
  <si>
    <t>C.P. 1312205134050</t>
  </si>
  <si>
    <t>Enchimento de barro para passeio/ilha/praça/canteiro, lançamento mecanizado - incluso fornecimento, lançamento e espalhamento - exclusive compactação. (ref. SINAPI 102717)</t>
  </si>
  <si>
    <t>1.4.11</t>
  </si>
  <si>
    <t>SINAPI/SC</t>
  </si>
  <si>
    <t>94990</t>
  </si>
  <si>
    <t>Execução de passeio (calçada) ou piso de concreto com concreto moldado in loco, feito em obra, acabamento convencional, não armado. af_08/2022</t>
  </si>
  <si>
    <t>1.4.12</t>
  </si>
  <si>
    <t>C.P. 1312602240651</t>
  </si>
  <si>
    <t>Execução de passeio (calçada) com concreto feito em obra, acabamento convencional, espessura 6 cm, armado (ref. SINAPI 94992)</t>
  </si>
  <si>
    <t>1.4.13</t>
  </si>
  <si>
    <t>C.P. 1312205134210</t>
  </si>
  <si>
    <t>Execução de piso tátil alerta/direcional de concreto 40x40x2,5cm assentado sobre argamassa 1:3 (cimento e areia). (ref. SINAPI 101731)</t>
  </si>
  <si>
    <t>1.4.14</t>
  </si>
  <si>
    <t>C.P. 1312602242239</t>
  </si>
  <si>
    <t>Recomposição de passeio revestido com granitinho 10x10cm (ref. SINAPI 101731)</t>
  </si>
  <si>
    <t>1.4.15</t>
  </si>
  <si>
    <t>C.P. 1312308151200</t>
  </si>
  <si>
    <t>Recomposição de passeio revestido com pedra portuguesa. não inclui a pedra. (ref. SINAPI 101090)</t>
  </si>
  <si>
    <t>1.4.16</t>
  </si>
  <si>
    <t>C.P. 1312602242242</t>
  </si>
  <si>
    <t>Recomposição de passeio revestido com placas pré-fabricadas de concreto (ref. SINAPI 104312)</t>
  </si>
  <si>
    <t>1.4.17</t>
  </si>
  <si>
    <t>C.P. 1312511233870</t>
  </si>
  <si>
    <t>Pintura de meio-fio com tinta branca ou amarela (ref. sicro 102498)</t>
  </si>
  <si>
    <t>1.4.18</t>
  </si>
  <si>
    <t>C.P. 1312308151219</t>
  </si>
  <si>
    <t>Recomposição de passeio revestido com pedra miracema 11,5x23cm (ref. SINAPI 10731)</t>
  </si>
  <si>
    <t>1.4.19</t>
  </si>
  <si>
    <t>C.P. 1312311159769</t>
  </si>
  <si>
    <t>Limpeza manual em boca de lobo (ref sicro 4915712)</t>
  </si>
  <si>
    <t>1.4.20</t>
  </si>
  <si>
    <t>C.P. 131181124174</t>
  </si>
  <si>
    <t>Boca de lobo de passeio padrão pmj 60 x 96 x 89 cm - SINAPI 72132/93382</t>
  </si>
  <si>
    <t>UN</t>
  </si>
  <si>
    <t>1.4.21</t>
  </si>
  <si>
    <t>C.P. 1312308151199</t>
  </si>
  <si>
    <t>Acréscimo em boca de lobo (nivelamento) com bloco de concreto, inclusive encaixe para grelha (ref. SINAPI 99283)</t>
  </si>
  <si>
    <t>1.4.22</t>
  </si>
  <si>
    <t>C.P. 1312308151242</t>
  </si>
  <si>
    <t>Assentamento de grelha de concreto em boca de lobo (ref. SINAPI 102994)</t>
  </si>
  <si>
    <t>1.4.23</t>
  </si>
  <si>
    <t>96536</t>
  </si>
  <si>
    <t>Fabricação, montagem e desmontagem de fôrma para viga baldrame, em madeira serrada, E =25 mm, 4 utilizações. af_01/2024</t>
  </si>
  <si>
    <t>1.4.24</t>
  </si>
  <si>
    <t>0407819</t>
  </si>
  <si>
    <t>Armação em aço CA-50 - fornecimento, preparo e colocação</t>
  </si>
  <si>
    <t>kg</t>
  </si>
  <si>
    <t>1.4.25</t>
  </si>
  <si>
    <t>0407820</t>
  </si>
  <si>
    <t>Armação em aço CA-60 - fornecimento, preparo e colocação</t>
  </si>
  <si>
    <t>1.4.26</t>
  </si>
  <si>
    <t>C.P. 1312512235886</t>
  </si>
  <si>
    <t>Concretagem com concreto usinado fck=30 MPa, com uso de bomba - lançamento, adensamento e acabamento (ref. SINAPI 103685)</t>
  </si>
  <si>
    <t>1.4.27</t>
  </si>
  <si>
    <t>103330</t>
  </si>
  <si>
    <t>Alvenaria de vedação de blocos cerâmicos furados na horizontal de 11,5x19x19 cm (espessura 11,5 cm) e argamassa de assentamento com preparo em betoneira. af_12/2021</t>
  </si>
  <si>
    <t>1.4.28</t>
  </si>
  <si>
    <t>C.P. 1312512235861</t>
  </si>
  <si>
    <t>Alvenaria de blocos de concreto de 14x19x39 cm (espessura 14 cm) e argamassa de assentamento com preparo em betoneira. (ref. SINAPI 103318)</t>
  </si>
  <si>
    <t>1.4.29</t>
  </si>
  <si>
    <t>C.P. 1312512235869</t>
  </si>
  <si>
    <t>Emboço ou massa única em argamassa preparo manual, aplicada manualmente em paredes externas (ref. SINAPI 87794)</t>
  </si>
  <si>
    <t>1.4.30</t>
  </si>
  <si>
    <t>C.P. 1312512235891</t>
  </si>
  <si>
    <t>Pintura de superfícies com tinta acrílica, duas demãos - incluso limpeza com jato d'água, fundo preparador e pintura (ref. SINAPI 3806402/88485/104641)</t>
  </si>
  <si>
    <t>1.4.31</t>
  </si>
  <si>
    <t>C.P. 1312512235926</t>
  </si>
  <si>
    <t>Escavação manual com trado concha, diâmetro de 20cm (ref. SINAPI 101173)</t>
  </si>
  <si>
    <t>1.4.32</t>
  </si>
  <si>
    <t>C.P. 1312512235938</t>
  </si>
  <si>
    <t>Fornecimento e instalação de tela de alambrado, fixada em mourão de concreto - incluso material e mão de obra. (ref. SINAPI 101189)</t>
  </si>
  <si>
    <t>1.4.33</t>
  </si>
  <si>
    <t>C.P. 1312512235940</t>
  </si>
  <si>
    <t>Fornecimento e instalação de tela de alambrado, fixada em mourão de concreto, sem fornecimento do mourão (ref. SINAPI 101189)</t>
  </si>
  <si>
    <t>1.4.34</t>
  </si>
  <si>
    <t>C.P. 1312406169538</t>
  </si>
  <si>
    <t>Transporte de resíduos com caminhão basculante de 10 m³, em via urbana pavimentada, DMT até 30 km (ref. SINAPI 95878)</t>
  </si>
  <si>
    <t>T</t>
  </si>
  <si>
    <t>1.4.35</t>
  </si>
  <si>
    <t>C.P. 1312311159842</t>
  </si>
  <si>
    <t>Destinação final de resíduos dos serviços de calceteiro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</si>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</sst>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FEE3"/>
        <bgColor indexed="64"/>
      </patternFill>
    </fill>
  </fills>
  <borders count="2">
    <border>
      <left/>
      <right/>
      <top/>
      <bottom/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70" zoomScaleNormal="70" workbookViewId="0"/>
  </sheetViews>
  <sheetFormatPr defaultRowHeight="15" x14ac:dyDescent="0.25"/>
  <cols>
    <col min="1" max="1" width="10.7109375" customWidth="1"/>
    <col min="2" max="2" width="40.7109375" customWidth="1"/>
    <col min="3" max="3" width="20.7109375" customWidth="1"/>
    <col min="4" max="4" width="40.7109375" customWidth="1"/>
    <col min="5" max="10" width="20.7109375" customWidth="1"/>
  </cols>
  <sheetData>
    <row r="1" spans="1:10" x14ac:dyDescent="0.25">
      <c r="A1" s="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t="22.5" customHeight="1" x14ac:dyDescent="0.25">
      <c r="A5" s="1" t="s">
        <v>14</v>
      </c>
      <c r="B5" s="1"/>
      <c r="C5" s="1"/>
      <c r="D5" s="1" t="s">
        <v>15</v>
      </c>
    </row>
    <row r="6" spans="1:10" x14ac:dyDescent="0.25">
      <c r="A6" s="1" t="s">
        <v>16</v>
      </c>
      <c r="B6" s="1"/>
      <c r="C6" s="1"/>
      <c r="D6" s="1" t="s">
        <v>17</v>
      </c>
    </row>
    <row r="7" spans="1:10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2">
        <v>6500</v>
      </c>
      <c r="G7" s="3">
        <v>0</v>
      </c>
      <c r="H7" s="3">
        <v>22.23</v>
      </c>
      <c r="I7" s="2">
        <f>ROUND(G7*(1 + H7/100),2)</f>
        <v>0</v>
      </c>
      <c r="J7" s="2">
        <f>ROUND(F7*I7,2)</f>
        <v>0</v>
      </c>
    </row>
    <row r="8" spans="1:10" ht="106.15" customHeight="1" x14ac:dyDescent="0.25">
      <c r="A8" s="1" t="s">
        <v>23</v>
      </c>
      <c r="B8" s="1" t="s">
        <v>24</v>
      </c>
      <c r="C8" s="1" t="s">
        <v>25</v>
      </c>
      <c r="D8" s="1" t="s">
        <v>26</v>
      </c>
      <c r="E8" s="1" t="s">
        <v>27</v>
      </c>
      <c r="F8" s="2">
        <v>2500</v>
      </c>
      <c r="G8" s="3">
        <v>0</v>
      </c>
      <c r="H8" s="3">
        <v>22.23</v>
      </c>
      <c r="I8" s="2">
        <f>ROUND(G8*(1 + H8/100),2)</f>
        <v>0</v>
      </c>
      <c r="J8" s="2">
        <f>ROUND(F8*I8,2)</f>
        <v>0</v>
      </c>
    </row>
    <row r="9" spans="1:10" ht="82.35" customHeight="1" x14ac:dyDescent="0.25">
      <c r="A9" s="1" t="s">
        <v>28</v>
      </c>
      <c r="B9" s="1" t="s">
        <v>24</v>
      </c>
      <c r="C9" s="1" t="s">
        <v>29</v>
      </c>
      <c r="D9" s="1" t="s">
        <v>30</v>
      </c>
      <c r="E9" s="1" t="s">
        <v>27</v>
      </c>
      <c r="F9" s="2">
        <v>4000</v>
      </c>
      <c r="G9" s="3">
        <v>0</v>
      </c>
      <c r="H9" s="3">
        <v>22.23</v>
      </c>
      <c r="I9" s="2">
        <f>ROUND(G9*(1 + H9/100),2)</f>
        <v>0</v>
      </c>
      <c r="J9" s="2">
        <f>ROUND(F9*I9,2)</f>
        <v>0</v>
      </c>
    </row>
    <row r="10" spans="1:10" ht="27" customHeight="1" x14ac:dyDescent="0.25">
      <c r="A10" s="1" t="s">
        <v>31</v>
      </c>
      <c r="B10" s="1"/>
      <c r="C10" s="1"/>
      <c r="D10" s="1" t="s">
        <v>32</v>
      </c>
    </row>
    <row r="11" spans="1:10" ht="41.85" customHeight="1" x14ac:dyDescent="0.25">
      <c r="A11" s="1" t="s">
        <v>33</v>
      </c>
      <c r="B11" s="1" t="s">
        <v>24</v>
      </c>
      <c r="C11" s="1" t="s">
        <v>34</v>
      </c>
      <c r="D11" s="1" t="s">
        <v>35</v>
      </c>
      <c r="E11" s="1" t="s">
        <v>27</v>
      </c>
      <c r="F11" s="2">
        <v>30000</v>
      </c>
      <c r="G11" s="3">
        <v>0</v>
      </c>
      <c r="H11" s="3">
        <v>22.23</v>
      </c>
      <c r="I11" s="2">
        <f t="shared" ref="I11:I16" si="0">ROUND(G11*(1 + H11/100),2)</f>
        <v>0</v>
      </c>
      <c r="J11" s="2">
        <f t="shared" ref="J11:J16" si="1">ROUND(F11*I11,2)</f>
        <v>0</v>
      </c>
    </row>
    <row r="12" spans="1:10" ht="122.45" customHeight="1" x14ac:dyDescent="0.25">
      <c r="A12" s="1" t="s">
        <v>36</v>
      </c>
      <c r="B12" s="1" t="s">
        <v>24</v>
      </c>
      <c r="C12" s="1" t="s">
        <v>37</v>
      </c>
      <c r="D12" s="1" t="s">
        <v>38</v>
      </c>
      <c r="E12" s="1" t="s">
        <v>39</v>
      </c>
      <c r="F12" s="2">
        <v>8000</v>
      </c>
      <c r="G12" s="3">
        <v>0</v>
      </c>
      <c r="H12" s="3">
        <v>22.23</v>
      </c>
      <c r="I12" s="2">
        <f t="shared" si="0"/>
        <v>0</v>
      </c>
      <c r="J12" s="2">
        <f t="shared" si="1"/>
        <v>0</v>
      </c>
    </row>
    <row r="13" spans="1:10" ht="116.65" customHeight="1" x14ac:dyDescent="0.25">
      <c r="A13" s="1" t="s">
        <v>40</v>
      </c>
      <c r="B13" s="1" t="s">
        <v>24</v>
      </c>
      <c r="C13" s="1" t="s">
        <v>41</v>
      </c>
      <c r="D13" s="1" t="s">
        <v>42</v>
      </c>
      <c r="E13" s="1" t="s">
        <v>27</v>
      </c>
      <c r="F13" s="2">
        <v>10000</v>
      </c>
      <c r="G13" s="3">
        <v>0</v>
      </c>
      <c r="H13" s="3">
        <v>22.23</v>
      </c>
      <c r="I13" s="2">
        <f t="shared" si="0"/>
        <v>0</v>
      </c>
      <c r="J13" s="2">
        <f t="shared" si="1"/>
        <v>0</v>
      </c>
    </row>
    <row r="14" spans="1:10" ht="63" customHeight="1" x14ac:dyDescent="0.25">
      <c r="A14" s="1" t="s">
        <v>43</v>
      </c>
      <c r="B14" s="1" t="s">
        <v>24</v>
      </c>
      <c r="C14" s="1" t="s">
        <v>44</v>
      </c>
      <c r="D14" s="1" t="s">
        <v>45</v>
      </c>
      <c r="E14" s="1" t="s">
        <v>27</v>
      </c>
      <c r="F14" s="2">
        <v>20000</v>
      </c>
      <c r="G14" s="3">
        <v>0</v>
      </c>
      <c r="H14" s="3">
        <v>22.23</v>
      </c>
      <c r="I14" s="2">
        <f t="shared" si="0"/>
        <v>0</v>
      </c>
      <c r="J14" s="2">
        <f t="shared" si="1"/>
        <v>0</v>
      </c>
    </row>
    <row r="15" spans="1:10" ht="63.4" customHeight="1" x14ac:dyDescent="0.25">
      <c r="A15" s="1" t="s">
        <v>46</v>
      </c>
      <c r="B15" s="1" t="s">
        <v>24</v>
      </c>
      <c r="C15" s="1" t="s">
        <v>47</v>
      </c>
      <c r="D15" s="1" t="s">
        <v>48</v>
      </c>
      <c r="E15" s="1" t="s">
        <v>27</v>
      </c>
      <c r="F15" s="2">
        <v>20000</v>
      </c>
      <c r="G15" s="3">
        <v>0</v>
      </c>
      <c r="H15" s="3">
        <v>22.23</v>
      </c>
      <c r="I15" s="2">
        <f t="shared" si="0"/>
        <v>0</v>
      </c>
      <c r="J15" s="2">
        <f t="shared" si="1"/>
        <v>0</v>
      </c>
    </row>
    <row r="16" spans="1:10" ht="62.65" customHeight="1" x14ac:dyDescent="0.25">
      <c r="A16" s="1" t="s">
        <v>49</v>
      </c>
      <c r="B16" s="1" t="s">
        <v>24</v>
      </c>
      <c r="C16" s="1" t="s">
        <v>50</v>
      </c>
      <c r="D16" s="1" t="s">
        <v>51</v>
      </c>
      <c r="E16" s="1" t="s">
        <v>27</v>
      </c>
      <c r="F16" s="2">
        <v>600</v>
      </c>
      <c r="G16" s="3">
        <v>0</v>
      </c>
      <c r="H16" s="3">
        <v>22.23</v>
      </c>
      <c r="I16" s="2">
        <f t="shared" si="0"/>
        <v>0</v>
      </c>
      <c r="J16" s="2">
        <f t="shared" si="1"/>
        <v>0</v>
      </c>
    </row>
    <row r="17" spans="1:10" x14ac:dyDescent="0.25">
      <c r="A17" s="1" t="s">
        <v>52</v>
      </c>
      <c r="B17" s="1"/>
      <c r="C17" s="1"/>
      <c r="D17" s="1" t="s">
        <v>53</v>
      </c>
    </row>
    <row r="18" spans="1:10" ht="31.9" customHeight="1" x14ac:dyDescent="0.25">
      <c r="A18" s="1" t="s">
        <v>54</v>
      </c>
      <c r="B18" s="1" t="s">
        <v>19</v>
      </c>
      <c r="C18" s="1" t="s">
        <v>55</v>
      </c>
      <c r="D18" s="1" t="s">
        <v>56</v>
      </c>
      <c r="E18" s="1" t="s">
        <v>57</v>
      </c>
      <c r="F18" s="2">
        <v>1000</v>
      </c>
      <c r="G18" s="3">
        <v>0</v>
      </c>
      <c r="H18" s="3">
        <v>22.23</v>
      </c>
      <c r="I18" s="2">
        <f t="shared" ref="I18:I24" si="2">ROUND(G18*(1 + H18/100),2)</f>
        <v>0</v>
      </c>
      <c r="J18" s="2">
        <f t="shared" ref="J18:J24" si="3">ROUND(F18*I18,2)</f>
        <v>0</v>
      </c>
    </row>
    <row r="19" spans="1:10" ht="30.2" customHeight="1" x14ac:dyDescent="0.25">
      <c r="A19" s="1" t="s">
        <v>58</v>
      </c>
      <c r="B19" s="1" t="s">
        <v>19</v>
      </c>
      <c r="C19" s="1" t="s">
        <v>59</v>
      </c>
      <c r="D19" s="1" t="s">
        <v>60</v>
      </c>
      <c r="E19" s="1" t="s">
        <v>57</v>
      </c>
      <c r="F19" s="2">
        <v>8000</v>
      </c>
      <c r="G19" s="3">
        <v>0</v>
      </c>
      <c r="H19" s="3">
        <v>22.23</v>
      </c>
      <c r="I19" s="2">
        <f t="shared" si="2"/>
        <v>0</v>
      </c>
      <c r="J19" s="2">
        <f t="shared" si="3"/>
        <v>0</v>
      </c>
    </row>
    <row r="20" spans="1:10" ht="65.25" customHeight="1" x14ac:dyDescent="0.25">
      <c r="A20" s="1" t="s">
        <v>61</v>
      </c>
      <c r="B20" s="1" t="s">
        <v>24</v>
      </c>
      <c r="C20" s="1" t="s">
        <v>62</v>
      </c>
      <c r="D20" s="1" t="s">
        <v>63</v>
      </c>
      <c r="E20" s="1" t="s">
        <v>64</v>
      </c>
      <c r="F20" s="2">
        <v>5000</v>
      </c>
      <c r="G20" s="3">
        <v>0</v>
      </c>
      <c r="H20" s="3">
        <v>22.23</v>
      </c>
      <c r="I20" s="2">
        <f t="shared" si="2"/>
        <v>0</v>
      </c>
      <c r="J20" s="2">
        <f t="shared" si="3"/>
        <v>0</v>
      </c>
    </row>
    <row r="21" spans="1:10" ht="52.7" customHeight="1" x14ac:dyDescent="0.25">
      <c r="A21" s="1" t="s">
        <v>65</v>
      </c>
      <c r="B21" s="1" t="s">
        <v>24</v>
      </c>
      <c r="C21" s="1" t="s">
        <v>66</v>
      </c>
      <c r="D21" s="1" t="s">
        <v>67</v>
      </c>
      <c r="E21" s="1" t="s">
        <v>64</v>
      </c>
      <c r="F21" s="2">
        <v>5000</v>
      </c>
      <c r="G21" s="3">
        <v>0</v>
      </c>
      <c r="H21" s="3">
        <v>22.23</v>
      </c>
      <c r="I21" s="2">
        <f t="shared" si="2"/>
        <v>0</v>
      </c>
      <c r="J21" s="2">
        <f t="shared" si="3"/>
        <v>0</v>
      </c>
    </row>
    <row r="22" spans="1:10" ht="87.4" customHeight="1" x14ac:dyDescent="0.25">
      <c r="A22" s="1" t="s">
        <v>68</v>
      </c>
      <c r="B22" s="1" t="s">
        <v>24</v>
      </c>
      <c r="C22" s="1" t="s">
        <v>69</v>
      </c>
      <c r="D22" s="1" t="s">
        <v>70</v>
      </c>
      <c r="E22" s="1" t="s">
        <v>64</v>
      </c>
      <c r="F22" s="2">
        <v>5000</v>
      </c>
      <c r="G22" s="3">
        <v>0</v>
      </c>
      <c r="H22" s="3">
        <v>22.23</v>
      </c>
      <c r="I22" s="2">
        <f t="shared" si="2"/>
        <v>0</v>
      </c>
      <c r="J22" s="2">
        <f t="shared" si="3"/>
        <v>0</v>
      </c>
    </row>
    <row r="23" spans="1:10" ht="73.349999999999994" customHeight="1" x14ac:dyDescent="0.25">
      <c r="A23" s="1" t="s">
        <v>71</v>
      </c>
      <c r="B23" s="1" t="s">
        <v>24</v>
      </c>
      <c r="C23" s="1" t="s">
        <v>72</v>
      </c>
      <c r="D23" s="1" t="s">
        <v>73</v>
      </c>
      <c r="E23" s="1" t="s">
        <v>64</v>
      </c>
      <c r="F23" s="2">
        <v>5000</v>
      </c>
      <c r="G23" s="3">
        <v>0</v>
      </c>
      <c r="H23" s="3">
        <v>22.23</v>
      </c>
      <c r="I23" s="2">
        <f t="shared" si="2"/>
        <v>0</v>
      </c>
      <c r="J23" s="2">
        <f t="shared" si="3"/>
        <v>0</v>
      </c>
    </row>
    <row r="24" spans="1:10" ht="18.399999999999999" customHeight="1" x14ac:dyDescent="0.25">
      <c r="A24" s="1" t="s">
        <v>74</v>
      </c>
      <c r="B24" s="1" t="s">
        <v>19</v>
      </c>
      <c r="C24" s="1" t="s">
        <v>75</v>
      </c>
      <c r="D24" s="1" t="s">
        <v>76</v>
      </c>
      <c r="E24" s="1" t="s">
        <v>57</v>
      </c>
      <c r="F24" s="2">
        <v>8000</v>
      </c>
      <c r="G24" s="3">
        <v>0</v>
      </c>
      <c r="H24" s="3">
        <v>22.23</v>
      </c>
      <c r="I24" s="2">
        <f t="shared" si="2"/>
        <v>0</v>
      </c>
      <c r="J24" s="2">
        <f t="shared" si="3"/>
        <v>0</v>
      </c>
    </row>
    <row r="25" spans="1:10" x14ac:dyDescent="0.25">
      <c r="A25" s="1" t="s">
        <v>77</v>
      </c>
      <c r="B25" s="1"/>
      <c r="C25" s="1"/>
      <c r="D25" s="1" t="s">
        <v>78</v>
      </c>
    </row>
    <row r="26" spans="1:10" ht="31.15" customHeight="1" x14ac:dyDescent="0.25">
      <c r="A26" s="1" t="s">
        <v>79</v>
      </c>
      <c r="B26" s="1" t="s">
        <v>24</v>
      </c>
      <c r="C26" s="1" t="s">
        <v>80</v>
      </c>
      <c r="D26" s="1" t="s">
        <v>81</v>
      </c>
      <c r="E26" s="1" t="s">
        <v>82</v>
      </c>
      <c r="F26" s="2">
        <v>15000</v>
      </c>
      <c r="G26" s="3">
        <v>0</v>
      </c>
      <c r="H26" s="3">
        <v>22.23</v>
      </c>
      <c r="I26" s="2">
        <f t="shared" ref="I26:I60" si="4">ROUND(G26*(1 + H26/100),2)</f>
        <v>0</v>
      </c>
      <c r="J26" s="2">
        <f t="shared" ref="J26:J60" si="5">ROUND(F26*I26,2)</f>
        <v>0</v>
      </c>
    </row>
    <row r="27" spans="1:10" ht="72" customHeight="1" x14ac:dyDescent="0.25">
      <c r="A27" s="1" t="s">
        <v>83</v>
      </c>
      <c r="B27" s="1" t="s">
        <v>24</v>
      </c>
      <c r="C27" s="1" t="s">
        <v>84</v>
      </c>
      <c r="D27" s="1" t="s">
        <v>85</v>
      </c>
      <c r="E27" s="1" t="s">
        <v>86</v>
      </c>
      <c r="F27" s="2">
        <v>20000</v>
      </c>
      <c r="G27" s="3">
        <v>0</v>
      </c>
      <c r="H27" s="3">
        <v>22.23</v>
      </c>
      <c r="I27" s="2">
        <f t="shared" si="4"/>
        <v>0</v>
      </c>
      <c r="J27" s="2">
        <f t="shared" si="5"/>
        <v>0</v>
      </c>
    </row>
    <row r="28" spans="1:10" ht="60.75" customHeight="1" x14ac:dyDescent="0.25">
      <c r="A28" s="1" t="s">
        <v>87</v>
      </c>
      <c r="B28" s="1" t="s">
        <v>24</v>
      </c>
      <c r="C28" s="1" t="s">
        <v>88</v>
      </c>
      <c r="D28" s="1" t="s">
        <v>89</v>
      </c>
      <c r="E28" s="1" t="s">
        <v>90</v>
      </c>
      <c r="F28" s="2">
        <v>5000</v>
      </c>
      <c r="G28" s="3">
        <v>0</v>
      </c>
      <c r="H28" s="3">
        <v>22.23</v>
      </c>
      <c r="I28" s="2">
        <f t="shared" si="4"/>
        <v>0</v>
      </c>
      <c r="J28" s="2">
        <f t="shared" si="5"/>
        <v>0</v>
      </c>
    </row>
    <row r="29" spans="1:10" ht="85.9" customHeight="1" x14ac:dyDescent="0.25">
      <c r="A29" s="1" t="s">
        <v>91</v>
      </c>
      <c r="B29" s="1" t="s">
        <v>24</v>
      </c>
      <c r="C29" s="1" t="s">
        <v>92</v>
      </c>
      <c r="D29" s="1" t="s">
        <v>93</v>
      </c>
      <c r="E29" s="1" t="s">
        <v>27</v>
      </c>
      <c r="F29" s="2">
        <v>45000</v>
      </c>
      <c r="G29" s="3">
        <v>0</v>
      </c>
      <c r="H29" s="3">
        <v>22.23</v>
      </c>
      <c r="I29" s="2">
        <f t="shared" si="4"/>
        <v>0</v>
      </c>
      <c r="J29" s="2">
        <f t="shared" si="5"/>
        <v>0</v>
      </c>
    </row>
    <row r="30" spans="1:10" ht="30.6" customHeight="1" x14ac:dyDescent="0.25">
      <c r="A30" s="1" t="s">
        <v>94</v>
      </c>
      <c r="B30" s="1" t="s">
        <v>24</v>
      </c>
      <c r="C30" s="1" t="s">
        <v>95</v>
      </c>
      <c r="D30" s="1" t="s">
        <v>96</v>
      </c>
      <c r="E30" s="1" t="s">
        <v>97</v>
      </c>
      <c r="F30" s="2">
        <v>6000</v>
      </c>
      <c r="G30" s="3">
        <v>0</v>
      </c>
      <c r="H30" s="3">
        <v>22.23</v>
      </c>
      <c r="I30" s="2">
        <f t="shared" si="4"/>
        <v>0</v>
      </c>
      <c r="J30" s="2">
        <f t="shared" si="5"/>
        <v>0</v>
      </c>
    </row>
    <row r="31" spans="1:10" ht="53.1" customHeight="1" x14ac:dyDescent="0.25">
      <c r="A31" s="1" t="s">
        <v>98</v>
      </c>
      <c r="B31" s="1" t="s">
        <v>24</v>
      </c>
      <c r="C31" s="1" t="s">
        <v>99</v>
      </c>
      <c r="D31" s="1" t="s">
        <v>100</v>
      </c>
      <c r="E31" s="1" t="s">
        <v>82</v>
      </c>
      <c r="F31" s="2">
        <v>6000</v>
      </c>
      <c r="G31" s="3">
        <v>0</v>
      </c>
      <c r="H31" s="3">
        <v>22.23</v>
      </c>
      <c r="I31" s="2">
        <f t="shared" si="4"/>
        <v>0</v>
      </c>
      <c r="J31" s="2">
        <f t="shared" si="5"/>
        <v>0</v>
      </c>
    </row>
    <row r="32" spans="1:10" ht="50.45" customHeight="1" x14ac:dyDescent="0.25">
      <c r="A32" s="1" t="s">
        <v>101</v>
      </c>
      <c r="B32" s="1" t="s">
        <v>24</v>
      </c>
      <c r="C32" s="1" t="s">
        <v>102</v>
      </c>
      <c r="D32" s="1" t="s">
        <v>103</v>
      </c>
      <c r="E32" s="1" t="s">
        <v>82</v>
      </c>
      <c r="F32" s="2">
        <v>4000</v>
      </c>
      <c r="G32" s="3">
        <v>0</v>
      </c>
      <c r="H32" s="3">
        <v>22.23</v>
      </c>
      <c r="I32" s="2">
        <f t="shared" si="4"/>
        <v>0</v>
      </c>
      <c r="J32" s="2">
        <f t="shared" si="5"/>
        <v>0</v>
      </c>
    </row>
    <row r="33" spans="1:10" ht="32.85" customHeight="1" x14ac:dyDescent="0.25">
      <c r="A33" s="1" t="s">
        <v>104</v>
      </c>
      <c r="B33" s="1" t="s">
        <v>24</v>
      </c>
      <c r="C33" s="1" t="s">
        <v>105</v>
      </c>
      <c r="D33" s="1" t="s">
        <v>106</v>
      </c>
      <c r="E33" s="1" t="s">
        <v>82</v>
      </c>
      <c r="F33" s="2">
        <v>1500</v>
      </c>
      <c r="G33" s="3">
        <v>0</v>
      </c>
      <c r="H33" s="3">
        <v>22.23</v>
      </c>
      <c r="I33" s="2">
        <f t="shared" si="4"/>
        <v>0</v>
      </c>
      <c r="J33" s="2">
        <f t="shared" si="5"/>
        <v>0</v>
      </c>
    </row>
    <row r="34" spans="1:10" ht="37.35" customHeight="1" x14ac:dyDescent="0.25">
      <c r="A34" s="1" t="s">
        <v>107</v>
      </c>
      <c r="B34" s="1" t="s">
        <v>24</v>
      </c>
      <c r="C34" s="1" t="s">
        <v>108</v>
      </c>
      <c r="D34" s="1" t="s">
        <v>109</v>
      </c>
      <c r="E34" s="1" t="s">
        <v>82</v>
      </c>
      <c r="F34" s="2">
        <v>5000</v>
      </c>
      <c r="G34" s="3">
        <v>0</v>
      </c>
      <c r="H34" s="3">
        <v>22.23</v>
      </c>
      <c r="I34" s="2">
        <f t="shared" si="4"/>
        <v>0</v>
      </c>
      <c r="J34" s="2">
        <f t="shared" si="5"/>
        <v>0</v>
      </c>
    </row>
    <row r="35" spans="1:10" ht="76.900000000000006" customHeight="1" x14ac:dyDescent="0.25">
      <c r="A35" s="1" t="s">
        <v>110</v>
      </c>
      <c r="B35" s="1" t="s">
        <v>24</v>
      </c>
      <c r="C35" s="1" t="s">
        <v>111</v>
      </c>
      <c r="D35" s="1" t="s">
        <v>112</v>
      </c>
      <c r="E35" s="1" t="s">
        <v>64</v>
      </c>
      <c r="F35" s="2">
        <v>600</v>
      </c>
      <c r="G35" s="3">
        <v>0</v>
      </c>
      <c r="H35" s="3">
        <v>22.23</v>
      </c>
      <c r="I35" s="2">
        <f t="shared" si="4"/>
        <v>0</v>
      </c>
      <c r="J35" s="2">
        <f t="shared" si="5"/>
        <v>0</v>
      </c>
    </row>
    <row r="36" spans="1:10" ht="63.95" customHeight="1" x14ac:dyDescent="0.25">
      <c r="A36" s="1" t="s">
        <v>113</v>
      </c>
      <c r="B36" s="1" t="s">
        <v>114</v>
      </c>
      <c r="C36" s="1" t="s">
        <v>115</v>
      </c>
      <c r="D36" s="1" t="s">
        <v>116</v>
      </c>
      <c r="E36" s="1" t="s">
        <v>64</v>
      </c>
      <c r="F36" s="2">
        <v>200</v>
      </c>
      <c r="G36" s="3">
        <v>0</v>
      </c>
      <c r="H36" s="3">
        <v>22.23</v>
      </c>
      <c r="I36" s="2">
        <f t="shared" si="4"/>
        <v>0</v>
      </c>
      <c r="J36" s="2">
        <f t="shared" si="5"/>
        <v>0</v>
      </c>
    </row>
    <row r="37" spans="1:10" ht="56.25" customHeight="1" x14ac:dyDescent="0.25">
      <c r="A37" s="1" t="s">
        <v>117</v>
      </c>
      <c r="B37" s="1" t="s">
        <v>24</v>
      </c>
      <c r="C37" s="1" t="s">
        <v>118</v>
      </c>
      <c r="D37" s="1" t="s">
        <v>119</v>
      </c>
      <c r="E37" s="1" t="s">
        <v>27</v>
      </c>
      <c r="F37" s="2">
        <v>2300</v>
      </c>
      <c r="G37" s="3">
        <v>0</v>
      </c>
      <c r="H37" s="3">
        <v>22.23</v>
      </c>
      <c r="I37" s="2">
        <f t="shared" si="4"/>
        <v>0</v>
      </c>
      <c r="J37" s="2">
        <f t="shared" si="5"/>
        <v>0</v>
      </c>
    </row>
    <row r="38" spans="1:10" ht="60.4" customHeight="1" x14ac:dyDescent="0.25">
      <c r="A38" s="1" t="s">
        <v>120</v>
      </c>
      <c r="B38" s="1" t="s">
        <v>24</v>
      </c>
      <c r="C38" s="1" t="s">
        <v>121</v>
      </c>
      <c r="D38" s="1" t="s">
        <v>122</v>
      </c>
      <c r="E38" s="1" t="s">
        <v>27</v>
      </c>
      <c r="F38" s="2">
        <v>600</v>
      </c>
      <c r="G38" s="3">
        <v>0</v>
      </c>
      <c r="H38" s="3">
        <v>22.23</v>
      </c>
      <c r="I38" s="2">
        <f t="shared" si="4"/>
        <v>0</v>
      </c>
      <c r="J38" s="2">
        <f t="shared" si="5"/>
        <v>0</v>
      </c>
    </row>
    <row r="39" spans="1:10" ht="34.700000000000003" customHeight="1" x14ac:dyDescent="0.25">
      <c r="A39" s="1" t="s">
        <v>123</v>
      </c>
      <c r="B39" s="1" t="s">
        <v>24</v>
      </c>
      <c r="C39" s="1" t="s">
        <v>124</v>
      </c>
      <c r="D39" s="1" t="s">
        <v>125</v>
      </c>
      <c r="E39" s="1" t="s">
        <v>27</v>
      </c>
      <c r="F39" s="2">
        <v>200</v>
      </c>
      <c r="G39" s="3">
        <v>0</v>
      </c>
      <c r="H39" s="3">
        <v>22.23</v>
      </c>
      <c r="I39" s="2">
        <f t="shared" si="4"/>
        <v>0</v>
      </c>
      <c r="J39" s="2">
        <f t="shared" si="5"/>
        <v>0</v>
      </c>
    </row>
    <row r="40" spans="1:10" ht="43.15" customHeight="1" x14ac:dyDescent="0.25">
      <c r="A40" s="1" t="s">
        <v>126</v>
      </c>
      <c r="B40" s="1" t="s">
        <v>24</v>
      </c>
      <c r="C40" s="1" t="s">
        <v>127</v>
      </c>
      <c r="D40" s="1" t="s">
        <v>128</v>
      </c>
      <c r="E40" s="1" t="s">
        <v>27</v>
      </c>
      <c r="F40" s="2">
        <v>200</v>
      </c>
      <c r="G40" s="3">
        <v>0</v>
      </c>
      <c r="H40" s="3">
        <v>22.23</v>
      </c>
      <c r="I40" s="2">
        <f t="shared" si="4"/>
        <v>0</v>
      </c>
      <c r="J40" s="2">
        <f t="shared" si="5"/>
        <v>0</v>
      </c>
    </row>
    <row r="41" spans="1:10" ht="41.45" customHeight="1" x14ac:dyDescent="0.25">
      <c r="A41" s="1" t="s">
        <v>129</v>
      </c>
      <c r="B41" s="1" t="s">
        <v>24</v>
      </c>
      <c r="C41" s="1" t="s">
        <v>130</v>
      </c>
      <c r="D41" s="1" t="s">
        <v>131</v>
      </c>
      <c r="E41" s="1" t="s">
        <v>27</v>
      </c>
      <c r="F41" s="2">
        <v>200</v>
      </c>
      <c r="G41" s="3">
        <v>0</v>
      </c>
      <c r="H41" s="3">
        <v>22.23</v>
      </c>
      <c r="I41" s="2">
        <f t="shared" si="4"/>
        <v>0</v>
      </c>
      <c r="J41" s="2">
        <f t="shared" si="5"/>
        <v>0</v>
      </c>
    </row>
    <row r="42" spans="1:10" ht="30.2" customHeight="1" x14ac:dyDescent="0.25">
      <c r="A42" s="1" t="s">
        <v>132</v>
      </c>
      <c r="B42" s="1" t="s">
        <v>24</v>
      </c>
      <c r="C42" s="1" t="s">
        <v>133</v>
      </c>
      <c r="D42" s="1" t="s">
        <v>134</v>
      </c>
      <c r="E42" s="1" t="s">
        <v>82</v>
      </c>
      <c r="F42" s="2">
        <v>10000</v>
      </c>
      <c r="G42" s="3">
        <v>0</v>
      </c>
      <c r="H42" s="3">
        <v>22.23</v>
      </c>
      <c r="I42" s="2">
        <f t="shared" si="4"/>
        <v>0</v>
      </c>
      <c r="J42" s="2">
        <f t="shared" si="5"/>
        <v>0</v>
      </c>
    </row>
    <row r="43" spans="1:10" ht="36.950000000000003" customHeight="1" x14ac:dyDescent="0.25">
      <c r="A43" s="1" t="s">
        <v>135</v>
      </c>
      <c r="B43" s="1" t="s">
        <v>24</v>
      </c>
      <c r="C43" s="1" t="s">
        <v>136</v>
      </c>
      <c r="D43" s="1" t="s">
        <v>137</v>
      </c>
      <c r="E43" s="1" t="s">
        <v>27</v>
      </c>
      <c r="F43" s="2">
        <v>200</v>
      </c>
      <c r="G43" s="3">
        <v>0</v>
      </c>
      <c r="H43" s="3">
        <v>22.23</v>
      </c>
      <c r="I43" s="2">
        <f t="shared" si="4"/>
        <v>0</v>
      </c>
      <c r="J43" s="2">
        <f t="shared" si="5"/>
        <v>0</v>
      </c>
    </row>
    <row r="44" spans="1:10" ht="22.5" customHeight="1" x14ac:dyDescent="0.25">
      <c r="A44" s="1" t="s">
        <v>138</v>
      </c>
      <c r="B44" s="1" t="s">
        <v>24</v>
      </c>
      <c r="C44" s="1" t="s">
        <v>139</v>
      </c>
      <c r="D44" s="1" t="s">
        <v>140</v>
      </c>
      <c r="E44" s="1" t="s">
        <v>57</v>
      </c>
      <c r="F44" s="2">
        <v>400</v>
      </c>
      <c r="G44" s="3">
        <v>0</v>
      </c>
      <c r="H44" s="3">
        <v>22.23</v>
      </c>
      <c r="I44" s="2">
        <f t="shared" si="4"/>
        <v>0</v>
      </c>
      <c r="J44" s="2">
        <f t="shared" si="5"/>
        <v>0</v>
      </c>
    </row>
    <row r="45" spans="1:10" ht="31.9" customHeight="1" x14ac:dyDescent="0.25">
      <c r="A45" s="1" t="s">
        <v>141</v>
      </c>
      <c r="B45" s="1" t="s">
        <v>24</v>
      </c>
      <c r="C45" s="1" t="s">
        <v>142</v>
      </c>
      <c r="D45" s="1" t="s">
        <v>143</v>
      </c>
      <c r="E45" s="1" t="s">
        <v>144</v>
      </c>
      <c r="F45" s="2">
        <v>600</v>
      </c>
      <c r="G45" s="3">
        <v>0</v>
      </c>
      <c r="H45" s="3">
        <v>22.23</v>
      </c>
      <c r="I45" s="2">
        <f t="shared" si="4"/>
        <v>0</v>
      </c>
      <c r="J45" s="2">
        <f t="shared" si="5"/>
        <v>0</v>
      </c>
    </row>
    <row r="46" spans="1:10" ht="50.45" customHeight="1" x14ac:dyDescent="0.25">
      <c r="A46" s="1" t="s">
        <v>145</v>
      </c>
      <c r="B46" s="1" t="s">
        <v>24</v>
      </c>
      <c r="C46" s="1" t="s">
        <v>146</v>
      </c>
      <c r="D46" s="1" t="s">
        <v>147</v>
      </c>
      <c r="E46" s="1" t="s">
        <v>144</v>
      </c>
      <c r="F46" s="2">
        <v>500</v>
      </c>
      <c r="G46" s="3">
        <v>0</v>
      </c>
      <c r="H46" s="3">
        <v>22.23</v>
      </c>
      <c r="I46" s="2">
        <f t="shared" si="4"/>
        <v>0</v>
      </c>
      <c r="J46" s="2">
        <f t="shared" si="5"/>
        <v>0</v>
      </c>
    </row>
    <row r="47" spans="1:10" ht="31.9" customHeight="1" x14ac:dyDescent="0.25">
      <c r="A47" s="1" t="s">
        <v>148</v>
      </c>
      <c r="B47" s="1" t="s">
        <v>24</v>
      </c>
      <c r="C47" s="1" t="s">
        <v>149</v>
      </c>
      <c r="D47" s="1" t="s">
        <v>150</v>
      </c>
      <c r="E47" s="1" t="s">
        <v>144</v>
      </c>
      <c r="F47" s="2">
        <v>500</v>
      </c>
      <c r="G47" s="3">
        <v>0</v>
      </c>
      <c r="H47" s="3">
        <v>22.23</v>
      </c>
      <c r="I47" s="2">
        <f t="shared" si="4"/>
        <v>0</v>
      </c>
      <c r="J47" s="2">
        <f t="shared" si="5"/>
        <v>0</v>
      </c>
    </row>
    <row r="48" spans="1:10" ht="53.65" customHeight="1" x14ac:dyDescent="0.25">
      <c r="A48" s="1" t="s">
        <v>151</v>
      </c>
      <c r="B48" s="1" t="s">
        <v>114</v>
      </c>
      <c r="C48" s="1" t="s">
        <v>152</v>
      </c>
      <c r="D48" s="1" t="s">
        <v>153</v>
      </c>
      <c r="E48" s="1" t="s">
        <v>27</v>
      </c>
      <c r="F48" s="2">
        <v>2000</v>
      </c>
      <c r="G48" s="3">
        <v>0</v>
      </c>
      <c r="H48" s="3">
        <v>22.23</v>
      </c>
      <c r="I48" s="2">
        <f t="shared" si="4"/>
        <v>0</v>
      </c>
      <c r="J48" s="2">
        <f t="shared" si="5"/>
        <v>0</v>
      </c>
    </row>
    <row r="49" spans="1:10" ht="25.15" customHeight="1" x14ac:dyDescent="0.25">
      <c r="A49" s="1" t="s">
        <v>154</v>
      </c>
      <c r="B49" s="1" t="s">
        <v>19</v>
      </c>
      <c r="C49" s="1" t="s">
        <v>155</v>
      </c>
      <c r="D49" s="1" t="s">
        <v>156</v>
      </c>
      <c r="E49" s="1" t="s">
        <v>157</v>
      </c>
      <c r="F49" s="2">
        <v>5000</v>
      </c>
      <c r="G49" s="3">
        <v>0</v>
      </c>
      <c r="H49" s="3">
        <v>22.23</v>
      </c>
      <c r="I49" s="2">
        <f t="shared" si="4"/>
        <v>0</v>
      </c>
      <c r="J49" s="2">
        <f t="shared" si="5"/>
        <v>0</v>
      </c>
    </row>
    <row r="50" spans="1:10" ht="25.15" customHeight="1" x14ac:dyDescent="0.25">
      <c r="A50" s="1" t="s">
        <v>158</v>
      </c>
      <c r="B50" s="1" t="s">
        <v>19</v>
      </c>
      <c r="C50" s="1" t="s">
        <v>159</v>
      </c>
      <c r="D50" s="1" t="s">
        <v>160</v>
      </c>
      <c r="E50" s="1" t="s">
        <v>157</v>
      </c>
      <c r="F50" s="2">
        <v>3600</v>
      </c>
      <c r="G50" s="3">
        <v>0</v>
      </c>
      <c r="H50" s="3">
        <v>22.23</v>
      </c>
      <c r="I50" s="2">
        <f t="shared" si="4"/>
        <v>0</v>
      </c>
      <c r="J50" s="2">
        <f t="shared" si="5"/>
        <v>0</v>
      </c>
    </row>
    <row r="51" spans="1:10" ht="54.4" customHeight="1" x14ac:dyDescent="0.25">
      <c r="A51" s="1" t="s">
        <v>161</v>
      </c>
      <c r="B51" s="1" t="s">
        <v>24</v>
      </c>
      <c r="C51" s="1" t="s">
        <v>162</v>
      </c>
      <c r="D51" s="1" t="s">
        <v>163</v>
      </c>
      <c r="E51" s="1" t="s">
        <v>64</v>
      </c>
      <c r="F51" s="2">
        <v>350</v>
      </c>
      <c r="G51" s="3">
        <v>0</v>
      </c>
      <c r="H51" s="3">
        <v>22.23</v>
      </c>
      <c r="I51" s="2">
        <f t="shared" si="4"/>
        <v>0</v>
      </c>
      <c r="J51" s="2">
        <f t="shared" si="5"/>
        <v>0</v>
      </c>
    </row>
    <row r="52" spans="1:10" ht="73.900000000000006" customHeight="1" x14ac:dyDescent="0.25">
      <c r="A52" s="1" t="s">
        <v>164</v>
      </c>
      <c r="B52" s="1" t="s">
        <v>114</v>
      </c>
      <c r="C52" s="1" t="s">
        <v>165</v>
      </c>
      <c r="D52" s="1" t="s">
        <v>166</v>
      </c>
      <c r="E52" s="1" t="s">
        <v>27</v>
      </c>
      <c r="F52" s="2">
        <v>300</v>
      </c>
      <c r="G52" s="3">
        <v>0</v>
      </c>
      <c r="H52" s="3">
        <v>22.23</v>
      </c>
      <c r="I52" s="2">
        <f t="shared" si="4"/>
        <v>0</v>
      </c>
      <c r="J52" s="2">
        <f t="shared" si="5"/>
        <v>0</v>
      </c>
    </row>
    <row r="53" spans="1:10" ht="62.65" customHeight="1" x14ac:dyDescent="0.25">
      <c r="A53" s="1" t="s">
        <v>167</v>
      </c>
      <c r="B53" s="1" t="s">
        <v>24</v>
      </c>
      <c r="C53" s="1" t="s">
        <v>168</v>
      </c>
      <c r="D53" s="1" t="s">
        <v>169</v>
      </c>
      <c r="E53" s="1" t="s">
        <v>27</v>
      </c>
      <c r="F53" s="2">
        <v>600</v>
      </c>
      <c r="G53" s="3">
        <v>0</v>
      </c>
      <c r="H53" s="3">
        <v>22.23</v>
      </c>
      <c r="I53" s="2">
        <f t="shared" si="4"/>
        <v>0</v>
      </c>
      <c r="J53" s="2">
        <f t="shared" si="5"/>
        <v>0</v>
      </c>
    </row>
    <row r="54" spans="1:10" ht="49.9" customHeight="1" x14ac:dyDescent="0.25">
      <c r="A54" s="1" t="s">
        <v>170</v>
      </c>
      <c r="B54" s="1" t="s">
        <v>24</v>
      </c>
      <c r="C54" s="1" t="s">
        <v>171</v>
      </c>
      <c r="D54" s="1" t="s">
        <v>172</v>
      </c>
      <c r="E54" s="1" t="s">
        <v>27</v>
      </c>
      <c r="F54" s="2">
        <v>900</v>
      </c>
      <c r="G54" s="3">
        <v>0</v>
      </c>
      <c r="H54" s="3">
        <v>22.23</v>
      </c>
      <c r="I54" s="2">
        <f t="shared" si="4"/>
        <v>0</v>
      </c>
      <c r="J54" s="2">
        <f t="shared" si="5"/>
        <v>0</v>
      </c>
    </row>
    <row r="55" spans="1:10" ht="67.900000000000006" customHeight="1" x14ac:dyDescent="0.25">
      <c r="A55" s="1" t="s">
        <v>173</v>
      </c>
      <c r="B55" s="1" t="s">
        <v>24</v>
      </c>
      <c r="C55" s="1" t="s">
        <v>174</v>
      </c>
      <c r="D55" s="1" t="s">
        <v>175</v>
      </c>
      <c r="E55" s="1" t="s">
        <v>39</v>
      </c>
      <c r="F55" s="2">
        <v>6000</v>
      </c>
      <c r="G55" s="3">
        <v>0</v>
      </c>
      <c r="H55" s="3">
        <v>22.23</v>
      </c>
      <c r="I55" s="2">
        <f t="shared" si="4"/>
        <v>0</v>
      </c>
      <c r="J55" s="2">
        <f t="shared" si="5"/>
        <v>0</v>
      </c>
    </row>
    <row r="56" spans="1:10" ht="32.450000000000003" customHeight="1" x14ac:dyDescent="0.25">
      <c r="A56" s="1" t="s">
        <v>176</v>
      </c>
      <c r="B56" s="1" t="s">
        <v>24</v>
      </c>
      <c r="C56" s="1" t="s">
        <v>177</v>
      </c>
      <c r="D56" s="1" t="s">
        <v>178</v>
      </c>
      <c r="E56" s="1" t="s">
        <v>82</v>
      </c>
      <c r="F56" s="2">
        <v>800</v>
      </c>
      <c r="G56" s="3">
        <v>0</v>
      </c>
      <c r="H56" s="3">
        <v>22.23</v>
      </c>
      <c r="I56" s="2">
        <f t="shared" si="4"/>
        <v>0</v>
      </c>
      <c r="J56" s="2">
        <f t="shared" si="5"/>
        <v>0</v>
      </c>
    </row>
    <row r="57" spans="1:10" ht="58.9" customHeight="1" x14ac:dyDescent="0.25">
      <c r="A57" s="1" t="s">
        <v>179</v>
      </c>
      <c r="B57" s="1" t="s">
        <v>24</v>
      </c>
      <c r="C57" s="1" t="s">
        <v>180</v>
      </c>
      <c r="D57" s="1" t="s">
        <v>181</v>
      </c>
      <c r="E57" s="1" t="s">
        <v>39</v>
      </c>
      <c r="F57" s="2">
        <v>4600</v>
      </c>
      <c r="G57" s="3">
        <v>0</v>
      </c>
      <c r="H57" s="3">
        <v>22.23</v>
      </c>
      <c r="I57" s="2">
        <f t="shared" si="4"/>
        <v>0</v>
      </c>
      <c r="J57" s="2">
        <f t="shared" si="5"/>
        <v>0</v>
      </c>
    </row>
    <row r="58" spans="1:10" ht="56.25" customHeight="1" x14ac:dyDescent="0.25">
      <c r="A58" s="1" t="s">
        <v>182</v>
      </c>
      <c r="B58" s="1" t="s">
        <v>24</v>
      </c>
      <c r="C58" s="1" t="s">
        <v>183</v>
      </c>
      <c r="D58" s="1" t="s">
        <v>184</v>
      </c>
      <c r="E58" s="1" t="s">
        <v>39</v>
      </c>
      <c r="F58" s="2">
        <v>4600</v>
      </c>
      <c r="G58" s="3">
        <v>0</v>
      </c>
      <c r="H58" s="3">
        <v>22.23</v>
      </c>
      <c r="I58" s="2">
        <f t="shared" si="4"/>
        <v>0</v>
      </c>
      <c r="J58" s="2">
        <f t="shared" si="5"/>
        <v>0</v>
      </c>
    </row>
    <row r="59" spans="1:10" ht="52.7" customHeight="1" x14ac:dyDescent="0.25">
      <c r="A59" s="1" t="s">
        <v>185</v>
      </c>
      <c r="B59" s="1" t="s">
        <v>24</v>
      </c>
      <c r="C59" s="1" t="s">
        <v>186</v>
      </c>
      <c r="D59" s="1" t="s">
        <v>187</v>
      </c>
      <c r="E59" s="1" t="s">
        <v>188</v>
      </c>
      <c r="F59" s="2">
        <v>8000</v>
      </c>
      <c r="G59" s="3">
        <v>0</v>
      </c>
      <c r="H59" s="3">
        <v>22.23</v>
      </c>
      <c r="I59" s="2">
        <f t="shared" si="4"/>
        <v>0</v>
      </c>
      <c r="J59" s="2">
        <f t="shared" si="5"/>
        <v>0</v>
      </c>
    </row>
    <row r="60" spans="1:10" ht="24.75" customHeight="1" x14ac:dyDescent="0.25">
      <c r="A60" s="1" t="s">
        <v>189</v>
      </c>
      <c r="B60" s="1" t="s">
        <v>24</v>
      </c>
      <c r="C60" s="1" t="s">
        <v>190</v>
      </c>
      <c r="D60" s="1" t="s">
        <v>191</v>
      </c>
      <c r="E60" s="1" t="s">
        <v>188</v>
      </c>
      <c r="F60" s="2">
        <v>8000</v>
      </c>
      <c r="G60" s="3">
        <v>0</v>
      </c>
      <c r="H60" s="3">
        <v>3.79</v>
      </c>
      <c r="I60" s="2">
        <f t="shared" si="4"/>
        <v>0</v>
      </c>
      <c r="J60" s="2">
        <f t="shared" si="5"/>
        <v>0</v>
      </c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 t="s">
        <v>192</v>
      </c>
      <c r="J61" s="2">
        <f>ROUND(SUM(J5:J60),2)</f>
        <v>0</v>
      </c>
    </row>
  </sheetData>
  <sheetProtection password="C442" sheet="1" objects="1" scenarios="1" formatColumns="0" formatRows="0"/>
  <mergeCells count="3">
    <mergeCell ref="B1:J1"/>
    <mergeCell ref="B2:J2"/>
    <mergeCell ref="A3:J3"/>
  </mergeCells>
  <printOptions horizontalCentered="1" verticalCentered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>CIGA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orcamento licitacao</dc:title>
  <dc:subject>Planilha orcamentaria</dc:subject>
  <dc:creator>CIGA Obras</dc:creator>
  <cp:keywords>Orcamento, licitacao, planilha orcamentaria</cp:keywords>
  <dc:description>Planilha orcamentaria pre-preenchida</dc:description>
  <cp:lastModifiedBy>Renata da Silva Aragao</cp:lastModifiedBy>
  <dcterms:created xsi:type="dcterms:W3CDTF">2026-07-31T11:05:55Z</dcterms:created>
  <dcterms:modified xsi:type="dcterms:W3CDTF">2026-07-31T14:06:14Z</dcterms:modified>
</cp:coreProperties>
</file>