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ate1904="1" defaultThemeVersion="124226"/>
  <bookViews>
    <workbookView xWindow="240" yWindow="15" windowWidth="16095" windowHeight="96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I70" i="1" l="1"/>
  <c r="J70" i="1" s="1"/>
  <c r="I69" i="1"/>
  <c r="J69" i="1" s="1"/>
  <c r="I68" i="1"/>
  <c r="J68" i="1" s="1"/>
  <c r="I66" i="1"/>
  <c r="J66" i="1" s="1"/>
  <c r="I65" i="1"/>
  <c r="J65" i="1" s="1"/>
  <c r="I64" i="1"/>
  <c r="J64" i="1" s="1"/>
  <c r="I61" i="1"/>
  <c r="J61" i="1" s="1"/>
  <c r="I59" i="1"/>
  <c r="J59" i="1" s="1"/>
  <c r="I57" i="1"/>
  <c r="J57" i="1" s="1"/>
  <c r="I56" i="1"/>
  <c r="J56" i="1" s="1"/>
  <c r="I54" i="1"/>
  <c r="J54" i="1" s="1"/>
  <c r="I52" i="1"/>
  <c r="J52" i="1" s="1"/>
  <c r="I51" i="1"/>
  <c r="J51" i="1" s="1"/>
  <c r="I48" i="1"/>
  <c r="J48" i="1" s="1"/>
  <c r="I47" i="1"/>
  <c r="J47" i="1" s="1"/>
  <c r="I45" i="1"/>
  <c r="J45" i="1" s="1"/>
  <c r="I44" i="1"/>
  <c r="J44" i="1" s="1"/>
  <c r="I42" i="1"/>
  <c r="J42" i="1" s="1"/>
  <c r="I41" i="1"/>
  <c r="J41" i="1" s="1"/>
  <c r="I39" i="1"/>
  <c r="J39" i="1" s="1"/>
  <c r="I38" i="1"/>
  <c r="J38" i="1" s="1"/>
  <c r="I36" i="1"/>
  <c r="J36" i="1" s="1"/>
  <c r="I35" i="1"/>
  <c r="J35" i="1" s="1"/>
  <c r="I34" i="1"/>
  <c r="J34" i="1" s="1"/>
  <c r="I33" i="1"/>
  <c r="J33" i="1" s="1"/>
  <c r="I32" i="1"/>
  <c r="J32" i="1" s="1"/>
  <c r="I29" i="1"/>
  <c r="J29" i="1" s="1"/>
  <c r="I28" i="1"/>
  <c r="J28" i="1" s="1"/>
  <c r="I27" i="1"/>
  <c r="J27" i="1" s="1"/>
  <c r="I26" i="1"/>
  <c r="J26" i="1" s="1"/>
  <c r="I25" i="1"/>
  <c r="J25" i="1" s="1"/>
  <c r="I23" i="1"/>
  <c r="J23" i="1" s="1"/>
  <c r="I22" i="1"/>
  <c r="J22" i="1" s="1"/>
  <c r="I21" i="1"/>
  <c r="J21" i="1" s="1"/>
  <c r="I20" i="1"/>
  <c r="J20" i="1" s="1"/>
  <c r="I19" i="1"/>
  <c r="J19" i="1" s="1"/>
  <c r="I18" i="1"/>
  <c r="J18" i="1" s="1"/>
  <c r="I17" i="1"/>
  <c r="J17" i="1" s="1"/>
  <c r="I16" i="1"/>
  <c r="J16" i="1" s="1"/>
  <c r="I15" i="1"/>
  <c r="J15" i="1" s="1"/>
  <c r="I12" i="1"/>
  <c r="J12" i="1" s="1"/>
  <c r="I11" i="1"/>
  <c r="J11" i="1" s="1"/>
  <c r="I10" i="1"/>
  <c r="J10" i="1" s="1"/>
  <c r="I9" i="1"/>
  <c r="J9" i="1" s="1"/>
  <c r="I7" i="1"/>
  <c r="J7" i="1" s="1"/>
  <c r="J71" i="1" l="1"/>
</calcChain>
</file>

<file path=xl/sharedStrings.xml><?xml version="1.0" encoding="utf-8"?>
<sst xmlns="http://schemas.openxmlformats.org/spreadsheetml/2006/main" count="282" uniqueCount="188">
  <si>
    <t>Entidade:</t>
  </si>
  <si>
    <t>MUNICÍPIO DE JOINVILLE</t>
  </si>
  <si>
    <t>Obra:</t>
  </si>
  <si>
    <t>Pavimentação Asfáltica Rua Cidade de Barretos</t>
  </si>
  <si>
    <t>ITEM</t>
  </si>
  <si>
    <t>TABELA</t>
  </si>
  <si>
    <t>CODIGO</t>
  </si>
  <si>
    <t>DESCRICAO</t>
  </si>
  <si>
    <t>UNIDADE</t>
  </si>
  <si>
    <t>QUANTIDADE</t>
  </si>
  <si>
    <t>CUSTO_UNITARIO</t>
  </si>
  <si>
    <t>BDI</t>
  </si>
  <si>
    <t>PRECO_UNITARIO</t>
  </si>
  <si>
    <t>PRECO</t>
  </si>
  <si>
    <t>1</t>
  </si>
  <si>
    <t>SERVIÇOS INICIAIS  (ÍNDICE INCC)</t>
  </si>
  <si>
    <t>1.1</t>
  </si>
  <si>
    <t>ADMINISTRAÇÃO</t>
  </si>
  <si>
    <t>1.1.1</t>
  </si>
  <si>
    <t>SINAPI/SC</t>
  </si>
  <si>
    <t>90777</t>
  </si>
  <si>
    <t>Engenheiro civil de obra junior com encargos complementares</t>
  </si>
  <si>
    <t>H</t>
  </si>
  <si>
    <t>1.2</t>
  </si>
  <si>
    <t>SERVIÇOS PRELIMINARES</t>
  </si>
  <si>
    <t>1.2.1</t>
  </si>
  <si>
    <t>103689</t>
  </si>
  <si>
    <t>Fornecimento e instalação de placa de obra com chapa galvanizada e estrutura de madeira. af_03/2022_ps</t>
  </si>
  <si>
    <t>M2</t>
  </si>
  <si>
    <t>1.2.2</t>
  </si>
  <si>
    <t>SICRO/SC</t>
  </si>
  <si>
    <t>1600989</t>
  </si>
  <si>
    <t>Demolição de concreto simples com martelete</t>
  </si>
  <si>
    <t>m³</t>
  </si>
  <si>
    <t>1.2.3</t>
  </si>
  <si>
    <t>95875</t>
  </si>
  <si>
    <t>Transporte com caminhão basculante de 10 m³, em via urbana pavimentada, DMT até 30 km (unidade: m3xkm). af_07/2020</t>
  </si>
  <si>
    <t>M3XKM</t>
  </si>
  <si>
    <t>1.2.4</t>
  </si>
  <si>
    <t>Cotação</t>
  </si>
  <si>
    <t>131210485564</t>
  </si>
  <si>
    <t>Destinação de terrA / argila</t>
  </si>
  <si>
    <t>2</t>
  </si>
  <si>
    <t>DRENAGEM  (ÍNDICE DNIT)</t>
  </si>
  <si>
    <t>2.1</t>
  </si>
  <si>
    <t>DRENAGEM - TUBULAÇÕES</t>
  </si>
  <si>
    <t>2.1.1</t>
  </si>
  <si>
    <t>95567</t>
  </si>
  <si>
    <t>Tubo de concreto (simples) para redes coletoras de águas pluviais, diâmetro de 300 mm, junta rígida, instalado em local com baixo nível de interferências - fornecimento e assentamento. af_12/2015</t>
  </si>
  <si>
    <t>M</t>
  </si>
  <si>
    <t>2.1.2</t>
  </si>
  <si>
    <t>Composição Própria</t>
  </si>
  <si>
    <t>C.P. 1312309152532</t>
  </si>
  <si>
    <t>Tubo de concreto para redes coletoras de águas pluviais, diâmetro de 400 mm, junta rígida, instalado em local com baixo nível de interferências - fornecimento e assentamento. af_12/2015 - sinapi/sc  código 92210 _pa2</t>
  </si>
  <si>
    <t>2.1.3</t>
  </si>
  <si>
    <t>C.P. 1312309152554</t>
  </si>
  <si>
    <t>Tubo de concreto para redes coletoras de águas pluviais, diâmetro de 600 mm, junta rígida, instalado em local com baixo nível de interferências - fornecimento e assentamento. af_12/2015 - sinapi/sc código 92212_pa2</t>
  </si>
  <si>
    <t>2.1.4</t>
  </si>
  <si>
    <t>10567</t>
  </si>
  <si>
    <t>Tabua *2,5 x 23* cm em pinus, mista ou equivalente da regiao - bruta</t>
  </si>
  <si>
    <t>2.1.5</t>
  </si>
  <si>
    <t>2.1.6</t>
  </si>
  <si>
    <t>4721</t>
  </si>
  <si>
    <t>Pedra britada n. 1 (9,5 a 19 mm) posto pedreira/fornecedor, sem frete</t>
  </si>
  <si>
    <t>M3</t>
  </si>
  <si>
    <t>2.1.7</t>
  </si>
  <si>
    <t>2.1.8</t>
  </si>
  <si>
    <t>5501706</t>
  </si>
  <si>
    <t>Escavação mecânica com retroescavadeira em material de 1ª categoria</t>
  </si>
  <si>
    <t>2.1.9</t>
  </si>
  <si>
    <t>C.P. 1312308151223</t>
  </si>
  <si>
    <t>Aterro mecanizado de vala com escavadeira hidráulica (capacidade da caçamba: 0,8 m³ / potência: 111 hp), largura até 1,5 m, profundidade de 1,5 a 3,0 m, com saibro britado(sinapi 94305)_cef</t>
  </si>
  <si>
    <t>2.2</t>
  </si>
  <si>
    <t>DRENAGEM - CAIXAS</t>
  </si>
  <si>
    <t>2.2.1</t>
  </si>
  <si>
    <t>C.P. 1312309152724</t>
  </si>
  <si>
    <t>Caixa de ligação e passagem para tubo de 40 cm_cef</t>
  </si>
  <si>
    <t>UN</t>
  </si>
  <si>
    <t>2.2.2</t>
  </si>
  <si>
    <t>C.P. 1312309152735</t>
  </si>
  <si>
    <t>Caixa de ligação e passagem para tubo de 60 cm_cef</t>
  </si>
  <si>
    <t>2.2.3</t>
  </si>
  <si>
    <t>C.P. 1312309152736</t>
  </si>
  <si>
    <t>Caixa de inspeção/poço de visita para tubo de 40 cm_cef</t>
  </si>
  <si>
    <t>2.2.4</t>
  </si>
  <si>
    <t>C.P. 1312309152738</t>
  </si>
  <si>
    <t>Caixa de inspeção/poço de visita para tubo de 60 cm_cef</t>
  </si>
  <si>
    <t>2.2.5</t>
  </si>
  <si>
    <t>M1432</t>
  </si>
  <si>
    <t>Tampão de ferro fundido articulado para águas pluviais - DN 600 classe 400</t>
  </si>
  <si>
    <t>un</t>
  </si>
  <si>
    <t>3</t>
  </si>
  <si>
    <t>PAVIMENTAÇÃO  (ÍNDICE DNIT)</t>
  </si>
  <si>
    <t>3.1</t>
  </si>
  <si>
    <t>PAVIMENTAÇÃO -   REGULARIZAÇÃO, ESCAVAÇÃO, REFORÇO DE BORDO</t>
  </si>
  <si>
    <t>3.1.1</t>
  </si>
  <si>
    <t>100576</t>
  </si>
  <si>
    <t>Regularização e compactação de subleito de solo  predominantemente argiloso. af_11/2019</t>
  </si>
  <si>
    <t>3.1.2</t>
  </si>
  <si>
    <t>101230</t>
  </si>
  <si>
    <t>Escavação vertical para infraestrutura, com carga, descarga e transporte de solo de 1ª categoria, com escavadeira hidráulica (caçamba: 0,8 m³ / 111 hp), frota de 3 caminhões basculantes de 14 m³, DMT até 1 km e velocidade média14 km/h. af_05/2020</t>
  </si>
  <si>
    <t>3.1.3</t>
  </si>
  <si>
    <t>3.1.4</t>
  </si>
  <si>
    <t>3.1.5</t>
  </si>
  <si>
    <t>96399</t>
  </si>
  <si>
    <t>Execução e compactação de base e ou sub base para pavimentação de pedra rachão  - exclusive carga e transporte. af_11/2019</t>
  </si>
  <si>
    <t>3.2</t>
  </si>
  <si>
    <t>PAVIMENTAÇÃO - SUB-BASE</t>
  </si>
  <si>
    <t>3.2.1</t>
  </si>
  <si>
    <t>3.2.2</t>
  </si>
  <si>
    <t>3.3</t>
  </si>
  <si>
    <t>PAVIMENTAÇÃO - BASE</t>
  </si>
  <si>
    <t>3.3.1</t>
  </si>
  <si>
    <t>96396</t>
  </si>
  <si>
    <t>Execução e compactação de base e ou sub base para pavimentação de brita graduada simples - exclusive carga e transporte. af_11/2019</t>
  </si>
  <si>
    <t>3.3.2</t>
  </si>
  <si>
    <t>3.4</t>
  </si>
  <si>
    <t>PAVIMENTAÇÃO - IMPRIMAÇÃO, PINTURA DE LIGAÇÃO</t>
  </si>
  <si>
    <t>3.4.1</t>
  </si>
  <si>
    <t>C.P. 131210890917</t>
  </si>
  <si>
    <t>Imprimacao com emulsão asfáltica eai cotação (composição SINAPI 96401)</t>
  </si>
  <si>
    <t>3.4.2</t>
  </si>
  <si>
    <t>C.P. 131210890918</t>
  </si>
  <si>
    <t>Pintura de ligação com emulsão asfáltica rr 1c cotação</t>
  </si>
  <si>
    <t>m2</t>
  </si>
  <si>
    <t>3.5</t>
  </si>
  <si>
    <t>PAVIMENTAÇÃO - CAUQ "C"</t>
  </si>
  <si>
    <t>3.5.1</t>
  </si>
  <si>
    <t>95995</t>
  </si>
  <si>
    <t>Execução de pavimento com aplicação de concreto asfáltico, camada de rolamento - exclusive carga e transporte. af_11/2019</t>
  </si>
  <si>
    <t>3.5.2</t>
  </si>
  <si>
    <t>4</t>
  </si>
  <si>
    <t>OBRAS COMPLEMENTARES E MEIO AMBIENTE  (ÍNDICE DNIT)</t>
  </si>
  <si>
    <t>4.1</t>
  </si>
  <si>
    <t>REGULARIZAÇÃO DE PASSEIOS LATERAIS</t>
  </si>
  <si>
    <t>4.1.1</t>
  </si>
  <si>
    <t>6081</t>
  </si>
  <si>
    <t>Argila ou barro para aterro/reaterro (com transporte ate 10 km)</t>
  </si>
  <si>
    <t>4.1.2</t>
  </si>
  <si>
    <t>97084</t>
  </si>
  <si>
    <t>Compactação mecânica de solo para execução de radier, piso de concreto ou laje sobre solo, com compactador de solos tipo placa vibratória. af_09/2021</t>
  </si>
  <si>
    <t>4.2</t>
  </si>
  <si>
    <t>BOCA DE LOBO DE PASSEIO PADRÃO PMJ 60 X 96 X 89 CM</t>
  </si>
  <si>
    <t>4.2.1</t>
  </si>
  <si>
    <t>C.P. 131181124174</t>
  </si>
  <si>
    <t>Boca de lobo de passeio padrão pmj 60 x 96 x 89 cm</t>
  </si>
  <si>
    <t>4.3</t>
  </si>
  <si>
    <t>MEIO-FIO PRÉ-MOLDADO DE CONCRETO 100,0 CM (COMPRIMENTO) X 12,0 CM (BASE INFERIOR) X 8,0 CM (BASE SUPERIOR) X 30,0 CM (ALTURA)</t>
  </si>
  <si>
    <t>4.3.1</t>
  </si>
  <si>
    <t>94273</t>
  </si>
  <si>
    <t>Assentamento de guia (meio-fio) em trecho reto, confeccionada em concreto pré-fabricado, dimensões 100x15x13x30 cm (comprimento x base inferior x base superior x altura), para vias urbanas (uso viário). af_06/2016</t>
  </si>
  <si>
    <t>4.3.2</t>
  </si>
  <si>
    <t>4.4</t>
  </si>
  <si>
    <t>EXECUÇÃO DE PASSEIO (CALÇADA) OU PISO DE CONCRETO COM CONCRETO MOLDADO IN LOCO, FCK 25 MPA, USINADO, ACABAMENTO MECÂNICO, ESPESSURA 7 CM, TELA DE AÇO E JUNTA SERRADA (COMP. SINAPI 94995 E 72136 DEZ/2012 E 97636)</t>
  </si>
  <si>
    <t>4.4.1</t>
  </si>
  <si>
    <t>C.P. 131181023737</t>
  </si>
  <si>
    <t>Execução de passeio (calçada) ou piso de concreto com concreto moldado in loco, fck 25 MPa, usinado, acabamento mecânico, espessura 7 cm, tela de aço e  junta serrada</t>
  </si>
  <si>
    <t>4.5</t>
  </si>
  <si>
    <t>PISO TÁTIL DE CONCRETO, DIRECIONAL OU ALERTA, 25X25X2,5CM, ASSENTADO SOBRE ARGAMASSA</t>
  </si>
  <si>
    <t>4.5.1</t>
  </si>
  <si>
    <t>C.P. 1312302144998</t>
  </si>
  <si>
    <t>Piso tátil de concreto, direcional ou alerta, 25x25x2,5cm, assentado sobre argamassa (ref. SINAPI 101094 - valor do insumo piso tátil obtido pela média)vgl</t>
  </si>
  <si>
    <t>5</t>
  </si>
  <si>
    <t>SINALIZAÇÃO (ÍNDICE DNIT)</t>
  </si>
  <si>
    <t>5.1</t>
  </si>
  <si>
    <t>SINALIZAÇÃO HORIZONTAL (ÍNDICE DNIT)</t>
  </si>
  <si>
    <t>5.1.1</t>
  </si>
  <si>
    <t>5213401</t>
  </si>
  <si>
    <t>Pintura de faixa com tinta acrílica - espessura de 0,6 mm</t>
  </si>
  <si>
    <t>m²</t>
  </si>
  <si>
    <t>5.1.2</t>
  </si>
  <si>
    <t>5213405</t>
  </si>
  <si>
    <t>Pintura de setas e zebrados com tinta acrílica - espessura de 0,6 mm</t>
  </si>
  <si>
    <t>5.1.3</t>
  </si>
  <si>
    <t>5213362</t>
  </si>
  <si>
    <t>Tachão refletivo em plástico injetado - bidirecional - fornecimento e colocação</t>
  </si>
  <si>
    <t>5.2</t>
  </si>
  <si>
    <t>SINALIZAÇÃO VERTICAL  (ÍNDICE DNIT)</t>
  </si>
  <si>
    <t>5.2.1</t>
  </si>
  <si>
    <t>5213418</t>
  </si>
  <si>
    <t>Placa em aço nº 16 galvanizado com película retrorrefletiva tipo III + III - confecção</t>
  </si>
  <si>
    <t>5.2.2</t>
  </si>
  <si>
    <t>5213424</t>
  </si>
  <si>
    <t>Placa modulada em aço nº 18 galvanizado com película retrorrefletiva tipo III + III - confecção</t>
  </si>
  <si>
    <t>5.2.3</t>
  </si>
  <si>
    <t>5213863</t>
  </si>
  <si>
    <t>Suporte metálico galvanizado para placa de advertência ou regulamentação - lado ou diâmetro de 0,60 m - fornecimento e implantação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</si>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</sst>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FEE3"/>
        <bgColor indexed="64"/>
      </patternFill>
    </fill>
  </fills>
  <borders count="2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1"/>
  <sheetViews>
    <sheetView tabSelected="1" topLeftCell="A58" zoomScale="70" zoomScaleNormal="70" workbookViewId="0">
      <selection activeCell="H70" sqref="H68:H70"/>
    </sheetView>
  </sheetViews>
  <sheetFormatPr defaultRowHeight="15" x14ac:dyDescent="0.25"/>
  <cols>
    <col min="1" max="1" width="10.7109375" customWidth="1"/>
    <col min="2" max="3" width="20.7109375" customWidth="1"/>
    <col min="4" max="4" width="40.7109375" customWidth="1"/>
    <col min="5" max="10" width="20.7109375" customWidth="1"/>
  </cols>
  <sheetData>
    <row r="1" spans="1:10" x14ac:dyDescent="0.25">
      <c r="A1" s="1" t="s">
        <v>0</v>
      </c>
      <c r="B1" s="4" t="s">
        <v>1</v>
      </c>
      <c r="C1" s="4"/>
      <c r="D1" s="4"/>
      <c r="E1" s="4"/>
      <c r="F1" s="4"/>
      <c r="G1" s="4"/>
      <c r="H1" s="4"/>
      <c r="I1" s="4"/>
      <c r="J1" s="4"/>
    </row>
    <row r="2" spans="1:10" x14ac:dyDescent="0.25">
      <c r="A2" s="1" t="s">
        <v>2</v>
      </c>
      <c r="B2" s="4" t="s">
        <v>3</v>
      </c>
      <c r="C2" s="4"/>
      <c r="D2" s="4"/>
      <c r="E2" s="4"/>
      <c r="F2" s="4"/>
      <c r="G2" s="4"/>
      <c r="H2" s="4"/>
      <c r="I2" s="4"/>
      <c r="J2" s="4"/>
    </row>
    <row r="3" spans="1:10" x14ac:dyDescent="0.25">
      <c r="A3" s="4"/>
      <c r="B3" s="4"/>
      <c r="C3" s="4"/>
      <c r="D3" s="4"/>
      <c r="E3" s="4"/>
      <c r="F3" s="4"/>
      <c r="G3" s="4"/>
      <c r="H3" s="4"/>
      <c r="I3" s="4"/>
      <c r="J3" s="4"/>
    </row>
    <row r="4" spans="1:10" x14ac:dyDescent="0.25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 x14ac:dyDescent="0.25">
      <c r="A5" s="1" t="s">
        <v>14</v>
      </c>
      <c r="B5" s="1"/>
      <c r="C5" s="1"/>
      <c r="D5" s="1" t="s">
        <v>15</v>
      </c>
    </row>
    <row r="6" spans="1:10" x14ac:dyDescent="0.25">
      <c r="A6" s="1" t="s">
        <v>16</v>
      </c>
      <c r="B6" s="1"/>
      <c r="C6" s="1"/>
      <c r="D6" s="1" t="s">
        <v>17</v>
      </c>
    </row>
    <row r="7" spans="1:10" ht="26.65" customHeight="1" x14ac:dyDescent="0.25">
      <c r="A7" s="1" t="s">
        <v>18</v>
      </c>
      <c r="B7" s="1" t="s">
        <v>19</v>
      </c>
      <c r="C7" s="1" t="s">
        <v>20</v>
      </c>
      <c r="D7" s="1" t="s">
        <v>21</v>
      </c>
      <c r="E7" s="1" t="s">
        <v>22</v>
      </c>
      <c r="F7" s="2">
        <v>180</v>
      </c>
      <c r="G7" s="3">
        <v>0</v>
      </c>
      <c r="H7" s="3"/>
      <c r="I7" s="2">
        <f>ROUND(G7*(1 + H7/100),2)</f>
        <v>0</v>
      </c>
      <c r="J7" s="2">
        <f>ROUND(F7*I7,2)</f>
        <v>0</v>
      </c>
    </row>
    <row r="8" spans="1:10" x14ac:dyDescent="0.25">
      <c r="A8" s="1" t="s">
        <v>23</v>
      </c>
      <c r="B8" s="1"/>
      <c r="C8" s="1"/>
      <c r="D8" s="1" t="s">
        <v>24</v>
      </c>
    </row>
    <row r="9" spans="1:10" ht="45.95" customHeight="1" x14ac:dyDescent="0.25">
      <c r="A9" s="1" t="s">
        <v>25</v>
      </c>
      <c r="B9" s="1" t="s">
        <v>19</v>
      </c>
      <c r="C9" s="1" t="s">
        <v>26</v>
      </c>
      <c r="D9" s="1" t="s">
        <v>27</v>
      </c>
      <c r="E9" s="1" t="s">
        <v>28</v>
      </c>
      <c r="F9" s="2">
        <v>4.5</v>
      </c>
      <c r="G9" s="3">
        <v>0</v>
      </c>
      <c r="H9" s="3"/>
      <c r="I9" s="2">
        <f>ROUND(G9*(1 + H9/100),2)</f>
        <v>0</v>
      </c>
      <c r="J9" s="2">
        <f>ROUND(F9*I9,2)</f>
        <v>0</v>
      </c>
    </row>
    <row r="10" spans="1:10" ht="19.350000000000001" customHeight="1" x14ac:dyDescent="0.25">
      <c r="A10" s="1" t="s">
        <v>29</v>
      </c>
      <c r="B10" s="1" t="s">
        <v>30</v>
      </c>
      <c r="C10" s="1" t="s">
        <v>31</v>
      </c>
      <c r="D10" s="1" t="s">
        <v>32</v>
      </c>
      <c r="E10" s="1" t="s">
        <v>33</v>
      </c>
      <c r="F10" s="2">
        <v>6</v>
      </c>
      <c r="G10" s="3">
        <v>0</v>
      </c>
      <c r="H10" s="3"/>
      <c r="I10" s="2">
        <f>ROUND(G10*(1 + H10/100),2)</f>
        <v>0</v>
      </c>
      <c r="J10" s="2">
        <f>ROUND(F10*I10,2)</f>
        <v>0</v>
      </c>
    </row>
    <row r="11" spans="1:10" ht="51.4" customHeight="1" x14ac:dyDescent="0.25">
      <c r="A11" s="1" t="s">
        <v>34</v>
      </c>
      <c r="B11" s="1" t="s">
        <v>19</v>
      </c>
      <c r="C11" s="1" t="s">
        <v>35</v>
      </c>
      <c r="D11" s="1" t="s">
        <v>36</v>
      </c>
      <c r="E11" s="1" t="s">
        <v>37</v>
      </c>
      <c r="F11" s="2">
        <v>117</v>
      </c>
      <c r="G11" s="3">
        <v>0</v>
      </c>
      <c r="H11" s="3"/>
      <c r="I11" s="2">
        <f>ROUND(G11*(1 + H11/100),2)</f>
        <v>0</v>
      </c>
      <c r="J11" s="2">
        <f>ROUND(F11*I11,2)</f>
        <v>0</v>
      </c>
    </row>
    <row r="12" spans="1:10" x14ac:dyDescent="0.25">
      <c r="A12" s="1" t="s">
        <v>38</v>
      </c>
      <c r="B12" s="1" t="s">
        <v>39</v>
      </c>
      <c r="C12" s="1" t="s">
        <v>40</v>
      </c>
      <c r="D12" s="1" t="s">
        <v>41</v>
      </c>
      <c r="E12" s="1" t="s">
        <v>33</v>
      </c>
      <c r="F12" s="2">
        <v>6</v>
      </c>
      <c r="G12" s="3">
        <v>0</v>
      </c>
      <c r="H12" s="3"/>
      <c r="I12" s="2">
        <f>ROUND(G12*(1 + H12/100),2)</f>
        <v>0</v>
      </c>
      <c r="J12" s="2">
        <f>ROUND(F12*I12,2)</f>
        <v>0</v>
      </c>
    </row>
    <row r="13" spans="1:10" x14ac:dyDescent="0.25">
      <c r="A13" s="1" t="s">
        <v>42</v>
      </c>
      <c r="B13" s="1"/>
      <c r="C13" s="1"/>
      <c r="D13" s="1" t="s">
        <v>43</v>
      </c>
    </row>
    <row r="14" spans="1:10" x14ac:dyDescent="0.25">
      <c r="A14" s="1" t="s">
        <v>44</v>
      </c>
      <c r="B14" s="1"/>
      <c r="C14" s="1"/>
      <c r="D14" s="1" t="s">
        <v>45</v>
      </c>
    </row>
    <row r="15" spans="1:10" ht="87.75" customHeight="1" x14ac:dyDescent="0.25">
      <c r="A15" s="1" t="s">
        <v>46</v>
      </c>
      <c r="B15" s="1" t="s">
        <v>19</v>
      </c>
      <c r="C15" s="1" t="s">
        <v>47</v>
      </c>
      <c r="D15" s="1" t="s">
        <v>48</v>
      </c>
      <c r="E15" s="1" t="s">
        <v>49</v>
      </c>
      <c r="F15" s="2">
        <v>24</v>
      </c>
      <c r="G15" s="3">
        <v>0</v>
      </c>
      <c r="H15" s="3"/>
      <c r="I15" s="2">
        <f t="shared" ref="I15:I23" si="0">ROUND(G15*(1 + H15/100),2)</f>
        <v>0</v>
      </c>
      <c r="J15" s="2">
        <f t="shared" ref="J15:J23" si="1">ROUND(F15*I15,2)</f>
        <v>0</v>
      </c>
    </row>
    <row r="16" spans="1:10" ht="97.15" customHeight="1" x14ac:dyDescent="0.25">
      <c r="A16" s="1" t="s">
        <v>50</v>
      </c>
      <c r="B16" s="1" t="s">
        <v>51</v>
      </c>
      <c r="C16" s="1" t="s">
        <v>52</v>
      </c>
      <c r="D16" s="1" t="s">
        <v>53</v>
      </c>
      <c r="E16" s="1" t="s">
        <v>49</v>
      </c>
      <c r="F16" s="2">
        <v>108</v>
      </c>
      <c r="G16" s="3">
        <v>0</v>
      </c>
      <c r="H16" s="3"/>
      <c r="I16" s="2">
        <f t="shared" si="0"/>
        <v>0</v>
      </c>
      <c r="J16" s="2">
        <f t="shared" si="1"/>
        <v>0</v>
      </c>
    </row>
    <row r="17" spans="1:10" ht="96.4" customHeight="1" x14ac:dyDescent="0.25">
      <c r="A17" s="1" t="s">
        <v>54</v>
      </c>
      <c r="B17" s="1" t="s">
        <v>51</v>
      </c>
      <c r="C17" s="1" t="s">
        <v>55</v>
      </c>
      <c r="D17" s="1" t="s">
        <v>56</v>
      </c>
      <c r="E17" s="1" t="s">
        <v>49</v>
      </c>
      <c r="F17" s="2">
        <v>75</v>
      </c>
      <c r="G17" s="3">
        <v>0</v>
      </c>
      <c r="H17" s="3"/>
      <c r="I17" s="2">
        <f t="shared" si="0"/>
        <v>0</v>
      </c>
      <c r="J17" s="2">
        <f t="shared" si="1"/>
        <v>0</v>
      </c>
    </row>
    <row r="18" spans="1:10" ht="30.6" customHeight="1" x14ac:dyDescent="0.25">
      <c r="A18" s="1" t="s">
        <v>57</v>
      </c>
      <c r="B18" s="1" t="s">
        <v>19</v>
      </c>
      <c r="C18" s="1" t="s">
        <v>58</v>
      </c>
      <c r="D18" s="1" t="s">
        <v>59</v>
      </c>
      <c r="E18" s="1" t="s">
        <v>49</v>
      </c>
      <c r="F18" s="2">
        <v>183</v>
      </c>
      <c r="G18" s="3">
        <v>0</v>
      </c>
      <c r="H18" s="3"/>
      <c r="I18" s="2">
        <f t="shared" si="0"/>
        <v>0</v>
      </c>
      <c r="J18" s="2">
        <f t="shared" si="1"/>
        <v>0</v>
      </c>
    </row>
    <row r="19" spans="1:10" ht="51.4" customHeight="1" x14ac:dyDescent="0.25">
      <c r="A19" s="1" t="s">
        <v>60</v>
      </c>
      <c r="B19" s="1" t="s">
        <v>19</v>
      </c>
      <c r="C19" s="1" t="s">
        <v>35</v>
      </c>
      <c r="D19" s="1" t="s">
        <v>36</v>
      </c>
      <c r="E19" s="1" t="s">
        <v>37</v>
      </c>
      <c r="F19" s="2">
        <v>8958.27</v>
      </c>
      <c r="G19" s="3">
        <v>0</v>
      </c>
      <c r="H19" s="3"/>
      <c r="I19" s="2">
        <f t="shared" si="0"/>
        <v>0</v>
      </c>
      <c r="J19" s="2">
        <f t="shared" si="1"/>
        <v>0</v>
      </c>
    </row>
    <row r="20" spans="1:10" ht="31.15" customHeight="1" x14ac:dyDescent="0.25">
      <c r="A20" s="1" t="s">
        <v>61</v>
      </c>
      <c r="B20" s="1" t="s">
        <v>19</v>
      </c>
      <c r="C20" s="1" t="s">
        <v>62</v>
      </c>
      <c r="D20" s="1" t="s">
        <v>63</v>
      </c>
      <c r="E20" s="1" t="s">
        <v>64</v>
      </c>
      <c r="F20" s="2">
        <v>14.31</v>
      </c>
      <c r="G20" s="3">
        <v>0</v>
      </c>
      <c r="H20" s="3"/>
      <c r="I20" s="2">
        <f t="shared" si="0"/>
        <v>0</v>
      </c>
      <c r="J20" s="2">
        <f t="shared" si="1"/>
        <v>0</v>
      </c>
    </row>
    <row r="21" spans="1:10" x14ac:dyDescent="0.25">
      <c r="A21" s="1" t="s">
        <v>65</v>
      </c>
      <c r="B21" s="1" t="s">
        <v>39</v>
      </c>
      <c r="C21" s="1" t="s">
        <v>40</v>
      </c>
      <c r="D21" s="1" t="s">
        <v>41</v>
      </c>
      <c r="E21" s="1" t="s">
        <v>33</v>
      </c>
      <c r="F21" s="2">
        <v>283.02</v>
      </c>
      <c r="G21" s="3">
        <v>0</v>
      </c>
      <c r="H21" s="3"/>
      <c r="I21" s="2">
        <f t="shared" si="0"/>
        <v>0</v>
      </c>
      <c r="J21" s="2">
        <f t="shared" si="1"/>
        <v>0</v>
      </c>
    </row>
    <row r="22" spans="1:10" ht="30.2" customHeight="1" x14ac:dyDescent="0.25">
      <c r="A22" s="1" t="s">
        <v>66</v>
      </c>
      <c r="B22" s="1" t="s">
        <v>30</v>
      </c>
      <c r="C22" s="1" t="s">
        <v>67</v>
      </c>
      <c r="D22" s="1" t="s">
        <v>68</v>
      </c>
      <c r="E22" s="1" t="s">
        <v>33</v>
      </c>
      <c r="F22" s="2">
        <v>216.06</v>
      </c>
      <c r="G22" s="3">
        <v>0</v>
      </c>
      <c r="H22" s="3"/>
      <c r="I22" s="2">
        <f t="shared" si="0"/>
        <v>0</v>
      </c>
      <c r="J22" s="2">
        <f t="shared" si="1"/>
        <v>0</v>
      </c>
    </row>
    <row r="23" spans="1:10" ht="85.15" customHeight="1" x14ac:dyDescent="0.25">
      <c r="A23" s="1" t="s">
        <v>69</v>
      </c>
      <c r="B23" s="1" t="s">
        <v>51</v>
      </c>
      <c r="C23" s="1" t="s">
        <v>70</v>
      </c>
      <c r="D23" s="1" t="s">
        <v>71</v>
      </c>
      <c r="E23" s="1" t="s">
        <v>64</v>
      </c>
      <c r="F23" s="2">
        <v>166.71</v>
      </c>
      <c r="G23" s="3">
        <v>0</v>
      </c>
      <c r="H23" s="3"/>
      <c r="I23" s="2">
        <f t="shared" si="0"/>
        <v>0</v>
      </c>
      <c r="J23" s="2">
        <f t="shared" si="1"/>
        <v>0</v>
      </c>
    </row>
    <row r="24" spans="1:10" x14ac:dyDescent="0.25">
      <c r="A24" s="1" t="s">
        <v>72</v>
      </c>
      <c r="B24" s="1"/>
      <c r="C24" s="1"/>
      <c r="D24" s="1" t="s">
        <v>73</v>
      </c>
    </row>
    <row r="25" spans="1:10" ht="22.5" customHeight="1" x14ac:dyDescent="0.25">
      <c r="A25" s="1" t="s">
        <v>74</v>
      </c>
      <c r="B25" s="1" t="s">
        <v>51</v>
      </c>
      <c r="C25" s="1" t="s">
        <v>75</v>
      </c>
      <c r="D25" s="1" t="s">
        <v>76</v>
      </c>
      <c r="E25" s="1" t="s">
        <v>77</v>
      </c>
      <c r="F25" s="2">
        <v>3</v>
      </c>
      <c r="G25" s="3">
        <v>0</v>
      </c>
      <c r="H25" s="3"/>
      <c r="I25" s="2">
        <f>ROUND(G25*(1 + H25/100),2)</f>
        <v>0</v>
      </c>
      <c r="J25" s="2">
        <f>ROUND(F25*I25,2)</f>
        <v>0</v>
      </c>
    </row>
    <row r="26" spans="1:10" ht="22.5" customHeight="1" x14ac:dyDescent="0.25">
      <c r="A26" s="1" t="s">
        <v>78</v>
      </c>
      <c r="B26" s="1" t="s">
        <v>51</v>
      </c>
      <c r="C26" s="1" t="s">
        <v>79</v>
      </c>
      <c r="D26" s="1" t="s">
        <v>80</v>
      </c>
      <c r="E26" s="1" t="s">
        <v>77</v>
      </c>
      <c r="F26" s="2">
        <v>1</v>
      </c>
      <c r="G26" s="3">
        <v>0</v>
      </c>
      <c r="H26" s="3"/>
      <c r="I26" s="2">
        <f>ROUND(G26*(1 + H26/100),2)</f>
        <v>0</v>
      </c>
      <c r="J26" s="2">
        <f>ROUND(F26*I26,2)</f>
        <v>0</v>
      </c>
    </row>
    <row r="27" spans="1:10" ht="24.75" customHeight="1" x14ac:dyDescent="0.25">
      <c r="A27" s="1" t="s">
        <v>81</v>
      </c>
      <c r="B27" s="1" t="s">
        <v>51</v>
      </c>
      <c r="C27" s="1" t="s">
        <v>82</v>
      </c>
      <c r="D27" s="1" t="s">
        <v>83</v>
      </c>
      <c r="E27" s="1" t="s">
        <v>77</v>
      </c>
      <c r="F27" s="2">
        <v>4</v>
      </c>
      <c r="G27" s="3">
        <v>0</v>
      </c>
      <c r="H27" s="3"/>
      <c r="I27" s="2">
        <f>ROUND(G27*(1 + H27/100),2)</f>
        <v>0</v>
      </c>
      <c r="J27" s="2">
        <f>ROUND(F27*I27,2)</f>
        <v>0</v>
      </c>
    </row>
    <row r="28" spans="1:10" ht="24.75" customHeight="1" x14ac:dyDescent="0.25">
      <c r="A28" s="1" t="s">
        <v>84</v>
      </c>
      <c r="B28" s="1" t="s">
        <v>51</v>
      </c>
      <c r="C28" s="1" t="s">
        <v>85</v>
      </c>
      <c r="D28" s="1" t="s">
        <v>86</v>
      </c>
      <c r="E28" s="1" t="s">
        <v>77</v>
      </c>
      <c r="F28" s="2">
        <v>1</v>
      </c>
      <c r="G28" s="3">
        <v>0</v>
      </c>
      <c r="H28" s="3"/>
      <c r="I28" s="2">
        <f>ROUND(G28*(1 + H28/100),2)</f>
        <v>0</v>
      </c>
      <c r="J28" s="2">
        <f>ROUND(F28*I28,2)</f>
        <v>0</v>
      </c>
    </row>
    <row r="29" spans="1:10" ht="33.4" customHeight="1" x14ac:dyDescent="0.25">
      <c r="A29" s="1" t="s">
        <v>87</v>
      </c>
      <c r="B29" s="1" t="s">
        <v>30</v>
      </c>
      <c r="C29" s="1" t="s">
        <v>88</v>
      </c>
      <c r="D29" s="1" t="s">
        <v>89</v>
      </c>
      <c r="E29" s="1" t="s">
        <v>90</v>
      </c>
      <c r="F29" s="2">
        <v>5</v>
      </c>
      <c r="G29" s="3">
        <v>0</v>
      </c>
      <c r="H29" s="3"/>
      <c r="I29" s="2">
        <f>ROUND(G29*(1 + H29/100),2)</f>
        <v>0</v>
      </c>
      <c r="J29" s="2">
        <f>ROUND(F29*I29,2)</f>
        <v>0</v>
      </c>
    </row>
    <row r="30" spans="1:10" x14ac:dyDescent="0.25">
      <c r="A30" s="1" t="s">
        <v>91</v>
      </c>
      <c r="B30" s="1"/>
      <c r="C30" s="1"/>
      <c r="D30" s="1" t="s">
        <v>92</v>
      </c>
    </row>
    <row r="31" spans="1:10" ht="26.65" customHeight="1" x14ac:dyDescent="0.25">
      <c r="A31" s="1" t="s">
        <v>93</v>
      </c>
      <c r="B31" s="1"/>
      <c r="C31" s="1"/>
      <c r="D31" s="1" t="s">
        <v>94</v>
      </c>
    </row>
    <row r="32" spans="1:10" ht="39.200000000000003" customHeight="1" x14ac:dyDescent="0.25">
      <c r="A32" s="1" t="s">
        <v>95</v>
      </c>
      <c r="B32" s="1" t="s">
        <v>19</v>
      </c>
      <c r="C32" s="1" t="s">
        <v>96</v>
      </c>
      <c r="D32" s="1" t="s">
        <v>97</v>
      </c>
      <c r="E32" s="1" t="s">
        <v>28</v>
      </c>
      <c r="F32" s="2">
        <v>898.25</v>
      </c>
      <c r="G32" s="3">
        <v>0</v>
      </c>
      <c r="H32" s="3"/>
      <c r="I32" s="2">
        <f>ROUND(G32*(1 + H32/100),2)</f>
        <v>0</v>
      </c>
      <c r="J32" s="2">
        <f>ROUND(F32*I32,2)</f>
        <v>0</v>
      </c>
    </row>
    <row r="33" spans="1:10" ht="110.65" customHeight="1" x14ac:dyDescent="0.25">
      <c r="A33" s="1" t="s">
        <v>98</v>
      </c>
      <c r="B33" s="1" t="s">
        <v>19</v>
      </c>
      <c r="C33" s="1" t="s">
        <v>99</v>
      </c>
      <c r="D33" s="1" t="s">
        <v>100</v>
      </c>
      <c r="E33" s="1" t="s">
        <v>64</v>
      </c>
      <c r="F33" s="2">
        <v>517.34</v>
      </c>
      <c r="G33" s="3">
        <v>0</v>
      </c>
      <c r="H33" s="3"/>
      <c r="I33" s="2">
        <f>ROUND(G33*(1 + H33/100),2)</f>
        <v>0</v>
      </c>
      <c r="J33" s="2">
        <f>ROUND(F33*I33,2)</f>
        <v>0</v>
      </c>
    </row>
    <row r="34" spans="1:10" ht="51.4" customHeight="1" x14ac:dyDescent="0.25">
      <c r="A34" s="1" t="s">
        <v>101</v>
      </c>
      <c r="B34" s="1" t="s">
        <v>19</v>
      </c>
      <c r="C34" s="1" t="s">
        <v>35</v>
      </c>
      <c r="D34" s="1" t="s">
        <v>36</v>
      </c>
      <c r="E34" s="1" t="s">
        <v>37</v>
      </c>
      <c r="F34" s="2">
        <v>17294.53</v>
      </c>
      <c r="G34" s="3">
        <v>0</v>
      </c>
      <c r="H34" s="3"/>
      <c r="I34" s="2">
        <f>ROUND(G34*(1 + H34/100),2)</f>
        <v>0</v>
      </c>
      <c r="J34" s="2">
        <f>ROUND(F34*I34,2)</f>
        <v>0</v>
      </c>
    </row>
    <row r="35" spans="1:10" x14ac:dyDescent="0.25">
      <c r="A35" s="1" t="s">
        <v>102</v>
      </c>
      <c r="B35" s="1" t="s">
        <v>39</v>
      </c>
      <c r="C35" s="1" t="s">
        <v>40</v>
      </c>
      <c r="D35" s="1" t="s">
        <v>41</v>
      </c>
      <c r="E35" s="1" t="s">
        <v>33</v>
      </c>
      <c r="F35" s="2">
        <v>672.54</v>
      </c>
      <c r="G35" s="3">
        <v>0</v>
      </c>
      <c r="H35" s="3"/>
      <c r="I35" s="2">
        <f>ROUND(G35*(1 + H35/100),2)</f>
        <v>0</v>
      </c>
      <c r="J35" s="2">
        <f>ROUND(F35*I35,2)</f>
        <v>0</v>
      </c>
    </row>
    <row r="36" spans="1:10" ht="54.95" customHeight="1" x14ac:dyDescent="0.25">
      <c r="A36" s="1" t="s">
        <v>103</v>
      </c>
      <c r="B36" s="1" t="s">
        <v>19</v>
      </c>
      <c r="C36" s="1" t="s">
        <v>104</v>
      </c>
      <c r="D36" s="1" t="s">
        <v>105</v>
      </c>
      <c r="E36" s="1" t="s">
        <v>64</v>
      </c>
      <c r="F36" s="2">
        <v>220</v>
      </c>
      <c r="G36" s="3">
        <v>0</v>
      </c>
      <c r="H36" s="3"/>
      <c r="I36" s="2">
        <f>ROUND(G36*(1 + H36/100),2)</f>
        <v>0</v>
      </c>
      <c r="J36" s="2">
        <f>ROUND(F36*I36,2)</f>
        <v>0</v>
      </c>
    </row>
    <row r="37" spans="1:10" x14ac:dyDescent="0.25">
      <c r="A37" s="1" t="s">
        <v>106</v>
      </c>
      <c r="B37" s="1"/>
      <c r="C37" s="1"/>
      <c r="D37" s="1" t="s">
        <v>107</v>
      </c>
    </row>
    <row r="38" spans="1:10" ht="54.95" customHeight="1" x14ac:dyDescent="0.25">
      <c r="A38" s="1" t="s">
        <v>108</v>
      </c>
      <c r="B38" s="1" t="s">
        <v>19</v>
      </c>
      <c r="C38" s="1" t="s">
        <v>104</v>
      </c>
      <c r="D38" s="1" t="s">
        <v>105</v>
      </c>
      <c r="E38" s="1" t="s">
        <v>64</v>
      </c>
      <c r="F38" s="2">
        <v>341.34</v>
      </c>
      <c r="G38" s="3">
        <v>0</v>
      </c>
      <c r="H38" s="3"/>
      <c r="I38" s="2">
        <f>ROUND(G38*(1 + H38/100),2)</f>
        <v>0</v>
      </c>
      <c r="J38" s="2">
        <f>ROUND(F38*I38,2)</f>
        <v>0</v>
      </c>
    </row>
    <row r="39" spans="1:10" ht="51.4" customHeight="1" x14ac:dyDescent="0.25">
      <c r="A39" s="1" t="s">
        <v>109</v>
      </c>
      <c r="B39" s="1" t="s">
        <v>19</v>
      </c>
      <c r="C39" s="1" t="s">
        <v>35</v>
      </c>
      <c r="D39" s="1" t="s">
        <v>36</v>
      </c>
      <c r="E39" s="1" t="s">
        <v>37</v>
      </c>
      <c r="F39" s="2">
        <v>6485.46</v>
      </c>
      <c r="G39" s="3">
        <v>0</v>
      </c>
      <c r="H39" s="3"/>
      <c r="I39" s="2">
        <f>ROUND(G39*(1 + H39/100),2)</f>
        <v>0</v>
      </c>
      <c r="J39" s="2">
        <f>ROUND(F39*I39,2)</f>
        <v>0</v>
      </c>
    </row>
    <row r="40" spans="1:10" x14ac:dyDescent="0.25">
      <c r="A40" s="1" t="s">
        <v>110</v>
      </c>
      <c r="B40" s="1"/>
      <c r="C40" s="1"/>
      <c r="D40" s="1" t="s">
        <v>111</v>
      </c>
    </row>
    <row r="41" spans="1:10" ht="58.9" customHeight="1" x14ac:dyDescent="0.25">
      <c r="A41" s="1" t="s">
        <v>112</v>
      </c>
      <c r="B41" s="1" t="s">
        <v>19</v>
      </c>
      <c r="C41" s="1" t="s">
        <v>113</v>
      </c>
      <c r="D41" s="1" t="s">
        <v>114</v>
      </c>
      <c r="E41" s="1" t="s">
        <v>64</v>
      </c>
      <c r="F41" s="2">
        <v>134.74</v>
      </c>
      <c r="G41" s="3">
        <v>0</v>
      </c>
      <c r="H41" s="3"/>
      <c r="I41" s="2">
        <f>ROUND(G41*(1 + H41/100),2)</f>
        <v>0</v>
      </c>
      <c r="J41" s="2">
        <f>ROUND(F41*I41,2)</f>
        <v>0</v>
      </c>
    </row>
    <row r="42" spans="1:10" ht="51.4" customHeight="1" x14ac:dyDescent="0.25">
      <c r="A42" s="1" t="s">
        <v>115</v>
      </c>
      <c r="B42" s="1" t="s">
        <v>19</v>
      </c>
      <c r="C42" s="1" t="s">
        <v>35</v>
      </c>
      <c r="D42" s="1" t="s">
        <v>36</v>
      </c>
      <c r="E42" s="1" t="s">
        <v>37</v>
      </c>
      <c r="F42" s="2">
        <v>2560.06</v>
      </c>
      <c r="G42" s="3">
        <v>0</v>
      </c>
      <c r="H42" s="3"/>
      <c r="I42" s="2">
        <f>ROUND(G42*(1 + H42/100),2)</f>
        <v>0</v>
      </c>
      <c r="J42" s="2">
        <f>ROUND(F42*I42,2)</f>
        <v>0</v>
      </c>
    </row>
    <row r="43" spans="1:10" ht="20.25" customHeight="1" x14ac:dyDescent="0.25">
      <c r="A43" s="1" t="s">
        <v>116</v>
      </c>
      <c r="B43" s="1"/>
      <c r="C43" s="1"/>
      <c r="D43" s="1" t="s">
        <v>117</v>
      </c>
    </row>
    <row r="44" spans="1:10" ht="31.5" customHeight="1" x14ac:dyDescent="0.25">
      <c r="A44" s="1" t="s">
        <v>118</v>
      </c>
      <c r="B44" s="1" t="s">
        <v>51</v>
      </c>
      <c r="C44" s="1" t="s">
        <v>119</v>
      </c>
      <c r="D44" s="1" t="s">
        <v>120</v>
      </c>
      <c r="E44" s="1" t="s">
        <v>28</v>
      </c>
      <c r="F44" s="2">
        <v>845</v>
      </c>
      <c r="G44" s="3">
        <v>0</v>
      </c>
      <c r="H44" s="3"/>
      <c r="I44" s="2">
        <f>ROUND(G44*(1 + H44/100),2)</f>
        <v>0</v>
      </c>
      <c r="J44" s="2">
        <f>ROUND(F44*I44,2)</f>
        <v>0</v>
      </c>
    </row>
    <row r="45" spans="1:10" ht="24.4" customHeight="1" x14ac:dyDescent="0.25">
      <c r="A45" s="1" t="s">
        <v>121</v>
      </c>
      <c r="B45" s="1" t="s">
        <v>51</v>
      </c>
      <c r="C45" s="1" t="s">
        <v>122</v>
      </c>
      <c r="D45" s="1" t="s">
        <v>123</v>
      </c>
      <c r="E45" s="1" t="s">
        <v>124</v>
      </c>
      <c r="F45" s="2">
        <v>845</v>
      </c>
      <c r="G45" s="3">
        <v>0</v>
      </c>
      <c r="H45" s="3"/>
      <c r="I45" s="2">
        <f>ROUND(G45*(1 + H45/100),2)</f>
        <v>0</v>
      </c>
      <c r="J45" s="2">
        <f>ROUND(F45*I45,2)</f>
        <v>0</v>
      </c>
    </row>
    <row r="46" spans="1:10" x14ac:dyDescent="0.25">
      <c r="A46" s="1" t="s">
        <v>125</v>
      </c>
      <c r="B46" s="1"/>
      <c r="C46" s="1"/>
      <c r="D46" s="1" t="s">
        <v>126</v>
      </c>
    </row>
    <row r="47" spans="1:10" ht="54.4" customHeight="1" x14ac:dyDescent="0.25">
      <c r="A47" s="1" t="s">
        <v>127</v>
      </c>
      <c r="B47" s="1" t="s">
        <v>19</v>
      </c>
      <c r="C47" s="1" t="s">
        <v>128</v>
      </c>
      <c r="D47" s="1" t="s">
        <v>129</v>
      </c>
      <c r="E47" s="1" t="s">
        <v>64</v>
      </c>
      <c r="F47" s="2">
        <v>42.25</v>
      </c>
      <c r="G47" s="3">
        <v>0</v>
      </c>
      <c r="H47" s="3"/>
      <c r="I47" s="2">
        <f>ROUND(G47*(1 + H47/100),2)</f>
        <v>0</v>
      </c>
      <c r="J47" s="2">
        <f>ROUND(F47*I47,2)</f>
        <v>0</v>
      </c>
    </row>
    <row r="48" spans="1:10" ht="51.4" customHeight="1" x14ac:dyDescent="0.25">
      <c r="A48" s="1" t="s">
        <v>130</v>
      </c>
      <c r="B48" s="1" t="s">
        <v>19</v>
      </c>
      <c r="C48" s="1" t="s">
        <v>35</v>
      </c>
      <c r="D48" s="1" t="s">
        <v>36</v>
      </c>
      <c r="E48" s="1" t="s">
        <v>37</v>
      </c>
      <c r="F48" s="2">
        <v>845</v>
      </c>
      <c r="G48" s="3">
        <v>0</v>
      </c>
      <c r="H48" s="3"/>
      <c r="I48" s="2">
        <f>ROUND(G48*(1 + H48/100),2)</f>
        <v>0</v>
      </c>
      <c r="J48" s="2">
        <f>ROUND(F48*I48,2)</f>
        <v>0</v>
      </c>
    </row>
    <row r="49" spans="1:10" ht="22.9" customHeight="1" x14ac:dyDescent="0.25">
      <c r="A49" s="1" t="s">
        <v>131</v>
      </c>
      <c r="B49" s="1"/>
      <c r="C49" s="1"/>
      <c r="D49" s="1" t="s">
        <v>132</v>
      </c>
    </row>
    <row r="50" spans="1:10" x14ac:dyDescent="0.25">
      <c r="A50" s="1" t="s">
        <v>133</v>
      </c>
      <c r="B50" s="1"/>
      <c r="C50" s="1"/>
      <c r="D50" s="1" t="s">
        <v>134</v>
      </c>
    </row>
    <row r="51" spans="1:10" ht="28.35" customHeight="1" x14ac:dyDescent="0.25">
      <c r="A51" s="1" t="s">
        <v>135</v>
      </c>
      <c r="B51" s="1" t="s">
        <v>19</v>
      </c>
      <c r="C51" s="1" t="s">
        <v>136</v>
      </c>
      <c r="D51" s="1" t="s">
        <v>137</v>
      </c>
      <c r="E51" s="1" t="s">
        <v>64</v>
      </c>
      <c r="F51" s="2">
        <v>97.24</v>
      </c>
      <c r="G51" s="3">
        <v>0</v>
      </c>
      <c r="H51" s="3"/>
      <c r="I51" s="2">
        <f>ROUND(G51*(1 + H51/100),2)</f>
        <v>0</v>
      </c>
      <c r="J51" s="2">
        <f>ROUND(F51*I51,2)</f>
        <v>0</v>
      </c>
    </row>
    <row r="52" spans="1:10" ht="67.150000000000006" customHeight="1" x14ac:dyDescent="0.25">
      <c r="A52" s="1" t="s">
        <v>138</v>
      </c>
      <c r="B52" s="1" t="s">
        <v>19</v>
      </c>
      <c r="C52" s="1" t="s">
        <v>139</v>
      </c>
      <c r="D52" s="1" t="s">
        <v>140</v>
      </c>
      <c r="E52" s="1" t="s">
        <v>28</v>
      </c>
      <c r="F52" s="2">
        <v>440</v>
      </c>
      <c r="G52" s="3">
        <v>0</v>
      </c>
      <c r="H52" s="3"/>
      <c r="I52" s="2">
        <f>ROUND(G52*(1 + H52/100),2)</f>
        <v>0</v>
      </c>
      <c r="J52" s="2">
        <f>ROUND(F52*I52,2)</f>
        <v>0</v>
      </c>
    </row>
    <row r="53" spans="1:10" ht="22.5" customHeight="1" x14ac:dyDescent="0.25">
      <c r="A53" s="1" t="s">
        <v>141</v>
      </c>
      <c r="B53" s="1"/>
      <c r="C53" s="1"/>
      <c r="D53" s="1" t="s">
        <v>142</v>
      </c>
    </row>
    <row r="54" spans="1:10" ht="22.5" customHeight="1" x14ac:dyDescent="0.25">
      <c r="A54" s="1" t="s">
        <v>143</v>
      </c>
      <c r="B54" s="1" t="s">
        <v>51</v>
      </c>
      <c r="C54" s="1" t="s">
        <v>144</v>
      </c>
      <c r="D54" s="1" t="s">
        <v>145</v>
      </c>
      <c r="E54" s="1" t="s">
        <v>77</v>
      </c>
      <c r="F54" s="2">
        <v>12</v>
      </c>
      <c r="G54" s="3">
        <v>0</v>
      </c>
      <c r="H54" s="3"/>
      <c r="I54" s="2">
        <f>ROUND(G54*(1 + H54/100),2)</f>
        <v>0</v>
      </c>
      <c r="J54" s="2">
        <f>ROUND(F54*I54,2)</f>
        <v>0</v>
      </c>
    </row>
    <row r="55" spans="1:10" ht="56.25" customHeight="1" x14ac:dyDescent="0.25">
      <c r="A55" s="1" t="s">
        <v>146</v>
      </c>
      <c r="B55" s="1"/>
      <c r="C55" s="1"/>
      <c r="D55" s="1" t="s">
        <v>147</v>
      </c>
    </row>
    <row r="56" spans="1:10" ht="95.85" customHeight="1" x14ac:dyDescent="0.25">
      <c r="A56" s="1" t="s">
        <v>148</v>
      </c>
      <c r="B56" s="1" t="s">
        <v>19</v>
      </c>
      <c r="C56" s="1" t="s">
        <v>149</v>
      </c>
      <c r="D56" s="1" t="s">
        <v>150</v>
      </c>
      <c r="E56" s="1" t="s">
        <v>49</v>
      </c>
      <c r="F56" s="2">
        <v>231</v>
      </c>
      <c r="G56" s="3">
        <v>0</v>
      </c>
      <c r="H56" s="3"/>
      <c r="I56" s="2">
        <f>ROUND(G56*(1 + H56/100),2)</f>
        <v>0</v>
      </c>
      <c r="J56" s="2">
        <f>ROUND(F56*I56,2)</f>
        <v>0</v>
      </c>
    </row>
    <row r="57" spans="1:10" ht="51.4" customHeight="1" x14ac:dyDescent="0.25">
      <c r="A57" s="1" t="s">
        <v>151</v>
      </c>
      <c r="B57" s="1" t="s">
        <v>19</v>
      </c>
      <c r="C57" s="1" t="s">
        <v>35</v>
      </c>
      <c r="D57" s="1" t="s">
        <v>36</v>
      </c>
      <c r="E57" s="1" t="s">
        <v>37</v>
      </c>
      <c r="F57" s="2">
        <v>30.72</v>
      </c>
      <c r="G57" s="3">
        <v>0</v>
      </c>
      <c r="H57" s="3"/>
      <c r="I57" s="2">
        <f>ROUND(G57*(1 + H57/100),2)</f>
        <v>0</v>
      </c>
      <c r="J57" s="2">
        <f>ROUND(F57*I57,2)</f>
        <v>0</v>
      </c>
    </row>
    <row r="58" spans="1:10" ht="94.9" customHeight="1" x14ac:dyDescent="0.25">
      <c r="A58" s="1" t="s">
        <v>152</v>
      </c>
      <c r="B58" s="1"/>
      <c r="C58" s="1"/>
      <c r="D58" s="1" t="s">
        <v>153</v>
      </c>
    </row>
    <row r="59" spans="1:10" ht="74.650000000000006" customHeight="1" x14ac:dyDescent="0.25">
      <c r="A59" s="1" t="s">
        <v>154</v>
      </c>
      <c r="B59" s="1" t="s">
        <v>51</v>
      </c>
      <c r="C59" s="1" t="s">
        <v>155</v>
      </c>
      <c r="D59" s="1" t="s">
        <v>156</v>
      </c>
      <c r="E59" s="1" t="s">
        <v>28</v>
      </c>
      <c r="F59" s="2">
        <v>587</v>
      </c>
      <c r="G59" s="3">
        <v>0</v>
      </c>
      <c r="H59" s="3"/>
      <c r="I59" s="2">
        <f>ROUND(G59*(1 + H59/100),2)</f>
        <v>0</v>
      </c>
      <c r="J59" s="2">
        <f>ROUND(F59*I59,2)</f>
        <v>0</v>
      </c>
    </row>
    <row r="60" spans="1:10" ht="37.9" customHeight="1" x14ac:dyDescent="0.25">
      <c r="A60" s="1" t="s">
        <v>157</v>
      </c>
      <c r="B60" s="1"/>
      <c r="C60" s="1"/>
      <c r="D60" s="1" t="s">
        <v>158</v>
      </c>
    </row>
    <row r="61" spans="1:10" ht="69.75" customHeight="1" x14ac:dyDescent="0.25">
      <c r="A61" s="1" t="s">
        <v>159</v>
      </c>
      <c r="B61" s="1" t="s">
        <v>51</v>
      </c>
      <c r="C61" s="1" t="s">
        <v>160</v>
      </c>
      <c r="D61" s="1" t="s">
        <v>161</v>
      </c>
      <c r="E61" s="1" t="s">
        <v>49</v>
      </c>
      <c r="F61" s="2">
        <v>80</v>
      </c>
      <c r="G61" s="3">
        <v>0</v>
      </c>
      <c r="H61" s="3"/>
      <c r="I61" s="2">
        <f>ROUND(G61*(1 + H61/100),2)</f>
        <v>0</v>
      </c>
      <c r="J61" s="2">
        <f>ROUND(F61*I61,2)</f>
        <v>0</v>
      </c>
    </row>
    <row r="62" spans="1:10" x14ac:dyDescent="0.25">
      <c r="A62" s="1" t="s">
        <v>162</v>
      </c>
      <c r="B62" s="1"/>
      <c r="C62" s="1"/>
      <c r="D62" s="1" t="s">
        <v>163</v>
      </c>
    </row>
    <row r="63" spans="1:10" x14ac:dyDescent="0.25">
      <c r="A63" s="1" t="s">
        <v>164</v>
      </c>
      <c r="B63" s="1"/>
      <c r="C63" s="1"/>
      <c r="D63" s="1" t="s">
        <v>165</v>
      </c>
    </row>
    <row r="64" spans="1:10" ht="25.7" customHeight="1" x14ac:dyDescent="0.25">
      <c r="A64" s="1" t="s">
        <v>166</v>
      </c>
      <c r="B64" s="1" t="s">
        <v>30</v>
      </c>
      <c r="C64" s="1" t="s">
        <v>167</v>
      </c>
      <c r="D64" s="1" t="s">
        <v>168</v>
      </c>
      <c r="E64" s="1" t="s">
        <v>169</v>
      </c>
      <c r="F64" s="2">
        <v>71</v>
      </c>
      <c r="G64" s="3">
        <v>0</v>
      </c>
      <c r="H64" s="3"/>
      <c r="I64" s="2">
        <f>ROUND(G64*(1 + H64/100),2)</f>
        <v>0</v>
      </c>
      <c r="J64" s="2">
        <f>ROUND(F64*I64,2)</f>
        <v>0</v>
      </c>
    </row>
    <row r="65" spans="1:10" ht="30.6" customHeight="1" x14ac:dyDescent="0.25">
      <c r="A65" s="1" t="s">
        <v>170</v>
      </c>
      <c r="B65" s="1" t="s">
        <v>30</v>
      </c>
      <c r="C65" s="1" t="s">
        <v>171</v>
      </c>
      <c r="D65" s="1" t="s">
        <v>172</v>
      </c>
      <c r="E65" s="1" t="s">
        <v>169</v>
      </c>
      <c r="F65" s="2">
        <v>39</v>
      </c>
      <c r="G65" s="3">
        <v>0</v>
      </c>
      <c r="H65" s="3"/>
      <c r="I65" s="2">
        <f>ROUND(G65*(1 + H65/100),2)</f>
        <v>0</v>
      </c>
      <c r="J65" s="2">
        <f>ROUND(F65*I65,2)</f>
        <v>0</v>
      </c>
    </row>
    <row r="66" spans="1:10" ht="35.65" customHeight="1" x14ac:dyDescent="0.25">
      <c r="A66" s="1" t="s">
        <v>173</v>
      </c>
      <c r="B66" s="1" t="s">
        <v>30</v>
      </c>
      <c r="C66" s="1" t="s">
        <v>174</v>
      </c>
      <c r="D66" s="1" t="s">
        <v>175</v>
      </c>
      <c r="E66" s="1" t="s">
        <v>90</v>
      </c>
      <c r="F66" s="2">
        <v>5</v>
      </c>
      <c r="G66" s="3">
        <v>0</v>
      </c>
      <c r="H66" s="3"/>
      <c r="I66" s="2">
        <f>ROUND(G66*(1 + H66/100),2)</f>
        <v>0</v>
      </c>
      <c r="J66" s="2">
        <f>ROUND(F66*I66,2)</f>
        <v>0</v>
      </c>
    </row>
    <row r="67" spans="1:10" x14ac:dyDescent="0.25">
      <c r="A67" s="1" t="s">
        <v>176</v>
      </c>
      <c r="B67" s="1"/>
      <c r="C67" s="1"/>
      <c r="D67" s="1" t="s">
        <v>177</v>
      </c>
    </row>
    <row r="68" spans="1:10" ht="38.65" customHeight="1" x14ac:dyDescent="0.25">
      <c r="A68" s="1" t="s">
        <v>178</v>
      </c>
      <c r="B68" s="1" t="s">
        <v>30</v>
      </c>
      <c r="C68" s="1" t="s">
        <v>179</v>
      </c>
      <c r="D68" s="1" t="s">
        <v>180</v>
      </c>
      <c r="E68" s="1" t="s">
        <v>169</v>
      </c>
      <c r="F68" s="2">
        <v>3</v>
      </c>
      <c r="G68" s="3">
        <v>0</v>
      </c>
      <c r="H68" s="3"/>
      <c r="I68" s="2">
        <f>ROUND(G68*(1 + H68/100),2)</f>
        <v>0</v>
      </c>
      <c r="J68" s="2">
        <f>ROUND(F68*I68,2)</f>
        <v>0</v>
      </c>
    </row>
    <row r="69" spans="1:10" ht="42.75" customHeight="1" x14ac:dyDescent="0.25">
      <c r="A69" s="1" t="s">
        <v>181</v>
      </c>
      <c r="B69" s="1" t="s">
        <v>30</v>
      </c>
      <c r="C69" s="1" t="s">
        <v>182</v>
      </c>
      <c r="D69" s="1" t="s">
        <v>183</v>
      </c>
      <c r="E69" s="1" t="s">
        <v>169</v>
      </c>
      <c r="F69" s="2">
        <v>1</v>
      </c>
      <c r="G69" s="3">
        <v>0</v>
      </c>
      <c r="H69" s="3"/>
      <c r="I69" s="2">
        <f>ROUND(G69*(1 + H69/100),2)</f>
        <v>0</v>
      </c>
      <c r="J69" s="2">
        <f>ROUND(F69*I69,2)</f>
        <v>0</v>
      </c>
    </row>
    <row r="70" spans="1:10" ht="58.5" customHeight="1" x14ac:dyDescent="0.25">
      <c r="A70" s="1" t="s">
        <v>184</v>
      </c>
      <c r="B70" s="1" t="s">
        <v>30</v>
      </c>
      <c r="C70" s="1" t="s">
        <v>185</v>
      </c>
      <c r="D70" s="1" t="s">
        <v>186</v>
      </c>
      <c r="E70" s="1" t="s">
        <v>90</v>
      </c>
      <c r="F70" s="2">
        <v>9</v>
      </c>
      <c r="G70" s="3">
        <v>0</v>
      </c>
      <c r="H70" s="3"/>
      <c r="I70" s="2">
        <f>ROUND(G70*(1 + H70/100),2)</f>
        <v>0</v>
      </c>
      <c r="J70" s="2">
        <f>ROUND(F70*I70,2)</f>
        <v>0</v>
      </c>
    </row>
    <row r="71" spans="1:10" x14ac:dyDescent="0.25">
      <c r="A71" s="1"/>
      <c r="B71" s="1"/>
      <c r="C71" s="1"/>
      <c r="D71" s="1"/>
      <c r="E71" s="1"/>
      <c r="F71" s="1"/>
      <c r="G71" s="1"/>
      <c r="H71" s="1"/>
      <c r="I71" s="1" t="s">
        <v>187</v>
      </c>
      <c r="J71" s="2">
        <f>ROUND(SUM(J5:J70),2)</f>
        <v>0</v>
      </c>
    </row>
  </sheetData>
  <sheetProtection password="C442" sheet="1" objects="1" scenarios="1" formatColumns="0" formatRows="0"/>
  <mergeCells count="3">
    <mergeCell ref="B1:J1"/>
    <mergeCell ref="B2:J2"/>
    <mergeCell ref="A3:J3"/>
  </mergeCells>
  <printOptions horizontalCentered="1" verticalCentered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Company>CIGA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orcamento licitacao</dc:title>
  <dc:subject>Planilha orcamentaria</dc:subject>
  <dc:creator>CIGA Obras</dc:creator>
  <cp:keywords>Orcamento, licitacao, planilha orcamentaria</cp:keywords>
  <dc:description>Planilha orcamentaria pre-preenchida</dc:description>
  <cp:lastModifiedBy>Nicole Cota</cp:lastModifiedBy>
  <dcterms:created xsi:type="dcterms:W3CDTF">2024-01-25T15:58:36Z</dcterms:created>
  <dcterms:modified xsi:type="dcterms:W3CDTF">2024-01-25T18:59:11Z</dcterms:modified>
</cp:coreProperties>
</file>