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3" i="1" l="1"/>
  <c r="J73" i="1" s="1"/>
  <c r="I72" i="1"/>
  <c r="J72" i="1" s="1"/>
  <c r="I71" i="1"/>
  <c r="J71" i="1" s="1"/>
  <c r="I69" i="1"/>
  <c r="J69" i="1" s="1"/>
  <c r="I68" i="1"/>
  <c r="J68" i="1" s="1"/>
  <c r="I67" i="1"/>
  <c r="J67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37" i="1"/>
  <c r="J37" i="1" s="1"/>
  <c r="I35" i="1"/>
  <c r="J35" i="1" s="1"/>
  <c r="I34" i="1"/>
  <c r="J34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5" i="1"/>
  <c r="J15" i="1" s="1"/>
  <c r="I13" i="1"/>
  <c r="J13" i="1" s="1"/>
  <c r="I12" i="1"/>
  <c r="J12" i="1" s="1"/>
  <c r="I10" i="1"/>
  <c r="J10" i="1" s="1"/>
  <c r="I7" i="1"/>
  <c r="J7" i="1" s="1"/>
  <c r="I6" i="1"/>
  <c r="J6" i="1" s="1"/>
  <c r="J74" i="1" l="1"/>
</calcChain>
</file>

<file path=xl/sharedStrings.xml><?xml version="1.0" encoding="utf-8"?>
<sst xmlns="http://schemas.openxmlformats.org/spreadsheetml/2006/main" count="318" uniqueCount="204">
  <si>
    <t>Entidade:</t>
  </si>
  <si>
    <t>MUNICÍPIO DE JOINVILLE</t>
  </si>
  <si>
    <t>Obra:</t>
  </si>
  <si>
    <t>Praça Catharina Baumer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</si>
  <si>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</si>
  <si>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</si>
  <si>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</si>
  <si>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</si>
  <si>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</si>
  <si>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</si>
  <si>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</si>
  <si>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</si>
  <si>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</si>
  <si>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</si>
  <si>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</si>
  <si>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</si>
  <si>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</si>
  <si>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</si>
  <si>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90777</t>
  </si>
  <si>
    <t>Engenheiro civil de obra junior com encargos complementares</t>
  </si>
  <si>
    <t>H</t>
  </si>
  <si>
    <t>1.2</t>
  </si>
  <si>
    <t>90776</t>
  </si>
  <si>
    <t>Encarregado geral com encargos complementares</t>
  </si>
  <si>
    <t>2</t>
  </si>
  <si>
    <t>SERVIÇOS INICIAIS</t>
  </si>
  <si>
    <t>2.1</t>
  </si>
  <si>
    <t>SERVIÇOS PRELIMINARES</t>
  </si>
  <si>
    <t>2.1.1</t>
  </si>
  <si>
    <t>Composição Própria</t>
  </si>
  <si>
    <t>C.P. 131200574802</t>
  </si>
  <si>
    <t>Placa de obra em chapa de aco galvanizado ( ref. SINAPI 74209/1 01/2020)_jfc</t>
  </si>
  <si>
    <t>M2</t>
  </si>
  <si>
    <t>2.2</t>
  </si>
  <si>
    <t>CANTEIRO DE OBRA</t>
  </si>
  <si>
    <t>2.2.1</t>
  </si>
  <si>
    <t>C.P. 1312208139237</t>
  </si>
  <si>
    <t>Entrada provisória de água padrão águas de joinville, incluso mureta em alvenaria de 1,20 x 0,80 m, chapisco, emboço, instalação de acessórios hidráulicos, instalada sobre lastro de concreto - materiais e instalação (sinapi 97741 e 90459 abril/2020)vgl</t>
  </si>
  <si>
    <t>UN</t>
  </si>
  <si>
    <t>2.2.2</t>
  </si>
  <si>
    <t>10775</t>
  </si>
  <si>
    <t>Locacao de container 2,30  x  6,00 m, alt. 2,50 m, com 1 sanitario, para escritorio, completo, sem divisorias internas</t>
  </si>
  <si>
    <t>MES</t>
  </si>
  <si>
    <t>2.3</t>
  </si>
  <si>
    <t>LIMPEZA PERMANENTE DA OBRA</t>
  </si>
  <si>
    <t>2.3.1</t>
  </si>
  <si>
    <t>Cotação</t>
  </si>
  <si>
    <t>131191071972</t>
  </si>
  <si>
    <t>Locação de caçamba estacionária com capacidade de 5 m³ para entulho de  construção civil (madeira ,plástico ,papelão,ferro)</t>
  </si>
  <si>
    <t>3</t>
  </si>
  <si>
    <t>DEMOLIÇÕES E REMOÇÕES</t>
  </si>
  <si>
    <t>3.1</t>
  </si>
  <si>
    <t>C.P. 131210790052</t>
  </si>
  <si>
    <t>Remoção de tela galvanizada (ref. 01858/orse sergipe março/2021)vgl</t>
  </si>
  <si>
    <t>M²</t>
  </si>
  <si>
    <t>3.2</t>
  </si>
  <si>
    <t>C.P. 1312111122686</t>
  </si>
  <si>
    <t>Remoção de tela de nylon para proteção de fachada/alambrado/quadra de esportes (ref. 12119/orse sergipe setembro/2021-1)iw</t>
  </si>
  <si>
    <t>3.3</t>
  </si>
  <si>
    <t>100947</t>
  </si>
  <si>
    <t>Transporte com caminhão carroceria 9t, em via urbana pavimentada, DMT até 30km (unidade: txkm). af_07/2020</t>
  </si>
  <si>
    <t>TXKM</t>
  </si>
  <si>
    <t>3.4</t>
  </si>
  <si>
    <t>98524</t>
  </si>
  <si>
    <t>Limpeza manual de vegetação em terreno com enxada.af_05/2018</t>
  </si>
  <si>
    <t>3.5</t>
  </si>
  <si>
    <t>C.P. 131181124272</t>
  </si>
  <si>
    <t>Retirada de meio fio c/ empilhamento e s/ remoção - (composição SINAPI 85335 nov/2017)_ssb</t>
  </si>
  <si>
    <t>M</t>
  </si>
  <si>
    <t>3.6</t>
  </si>
  <si>
    <t>C.P. 131201180673</t>
  </si>
  <si>
    <t>Demolicao concreto armado com martelete (banco de concreto) - incl empilhamento lateral no canteiro (composição SINAPI 84152 ago/2017)_jfc</t>
  </si>
  <si>
    <t>M3</t>
  </si>
  <si>
    <t>3.7</t>
  </si>
  <si>
    <t>C.P. 131201080535</t>
  </si>
  <si>
    <t>Carga manual de entulho em caminhao basculante 6 m3 (ref. SINAPI 72897 agosto/2020)vgl</t>
  </si>
  <si>
    <t>3.8</t>
  </si>
  <si>
    <t>95875</t>
  </si>
  <si>
    <t>Transporte com caminhão basculante de 10 m³, em via urbana pavimentada, DMT até 30 km (unidade: m3xkm). af_07/2020</t>
  </si>
  <si>
    <t>M3XKM</t>
  </si>
  <si>
    <t>4</t>
  </si>
  <si>
    <t>DRENAGEM</t>
  </si>
  <si>
    <t>4.1</t>
  </si>
  <si>
    <t>ASSENTAMENTO DE TUBULAÇÃO</t>
  </si>
  <si>
    <t>4.1.1</t>
  </si>
  <si>
    <t>102276</t>
  </si>
  <si>
    <t>Escavação mecanizada de vala com prof. até 1,5 m (média entre montante e jusante/uma composição por trecho), com escavadeira hidráulica (0,8 m3/111 hp), larg. menor que 1,5 m, em solo de 1A categoria, em locais com alto nível de interferência. af_02/2021</t>
  </si>
  <si>
    <t>4.1.2</t>
  </si>
  <si>
    <t>4.1.3</t>
  </si>
  <si>
    <t>SICRO/SC</t>
  </si>
  <si>
    <t>2003767</t>
  </si>
  <si>
    <t>Lastro de areia comercial - espalhamento manual</t>
  </si>
  <si>
    <t>m³</t>
  </si>
  <si>
    <t>4.1.4</t>
  </si>
  <si>
    <t>102666</t>
  </si>
  <si>
    <t>Dreno subsuperficial (seção 0,40 x 0,40 m), com tubo de PEAD corrugado perfurado, DN 100 mm, enchimento com brita, envolvido com manta geotêxtil. af_07/2021</t>
  </si>
  <si>
    <t>4.1.5</t>
  </si>
  <si>
    <t>C.P. 1312108117522</t>
  </si>
  <si>
    <t>Execucao de drenos de chorume em tubos drenantes, PVC, diam=150 mm, envoltos em brita e geotextil (ref. SINAPI  74017/2 - 11/2020) iw</t>
  </si>
  <si>
    <t>4.1.6</t>
  </si>
  <si>
    <t>C.P. 1312111122730</t>
  </si>
  <si>
    <t>Dreno subsuperficial (seção 0,40 larg. x 0,10 alt.), enchimento de brita, envolvido com manta geotêxtil. af_07/2021 (ref. 102664 SINAPI 10/2021) iw</t>
  </si>
  <si>
    <t>4.2</t>
  </si>
  <si>
    <t>COLETORES (CAIXAS, BOCAS DE LOBO, LIGAÇÕES, DRENAGEM, DESOBSTRUÇÃO)</t>
  </si>
  <si>
    <t>4.2.1</t>
  </si>
  <si>
    <t>C.P. 1312208139234</t>
  </si>
  <si>
    <t>Caixa enterrada hidraulica retangular, em alvenaria com blocos de concreto, dimensoes internas: 0,6x0,6x0,6 m para rede de drenagem, incluso escavação e reaterro (sinapi 99260 julho/2019) iw</t>
  </si>
  <si>
    <t>4.2.2</t>
  </si>
  <si>
    <t>C.P. 1312208139476</t>
  </si>
  <si>
    <t>Tampa de concreto armado fck=25mpa, incluindo malha de ferro 8,00mm de 15x15cm. iw</t>
  </si>
  <si>
    <t>m²</t>
  </si>
  <si>
    <t>5</t>
  </si>
  <si>
    <t>QUADRA/CAMPO</t>
  </si>
  <si>
    <t>5.1</t>
  </si>
  <si>
    <t>C.P. 1312112123415</t>
  </si>
  <si>
    <t>Lastro de areia fina (ref. orse 06316 - 06/2023-1) iw</t>
  </si>
  <si>
    <t>5.2</t>
  </si>
  <si>
    <t>5.3</t>
  </si>
  <si>
    <t>C.P. 1312112122836</t>
  </si>
  <si>
    <t>Alambrado para quadra poliesportiva, com tela de arame galvanizado à fogo revestida em PVC, fio 14 BWG e malha quadrada 8x8cm (exceto mureta). (ref. SINAPI 102362 abril/2021)vgl</t>
  </si>
  <si>
    <t>5.4</t>
  </si>
  <si>
    <t>131210790725</t>
  </si>
  <si>
    <t>Rede de proteção para quadras esportivas, fechamento superior em fios de polietileno E = 2mm, cor branca, malha 12x12cm – fornecimento e instalação</t>
  </si>
  <si>
    <t>6</t>
  </si>
  <si>
    <t>PASSEIO</t>
  </si>
  <si>
    <t>6.1</t>
  </si>
  <si>
    <t>C.P. 04944</t>
  </si>
  <si>
    <t>Alongamento de boca de lobo 10cm de altura com bloco de concreto  (composição SINAPI 83659 dez/2017)</t>
  </si>
  <si>
    <t>6.2</t>
  </si>
  <si>
    <t>6.3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</si>
  <si>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</si>
  <si>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</si>
  <si>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6.4</t>
  </si>
  <si>
    <t>90100</t>
  </si>
  <si>
    <t>Escavação mecanizada de vala com prof. até 1,5 m (média montante e jusante/uma composição por trecho), retroescav. (0,26 m3), larg. de 0,8 m a 1,5 m, em solo de 1A categoria, em locais com alto nível de interferência. af_02/2021</t>
  </si>
  <si>
    <t>6.5</t>
  </si>
  <si>
    <t>Transporte com caminhão basculante de 10 m³, em via urbana pavimentada, DMT até 30 km (unidade: m3xkm). af_07/2020 - calçada da rua</t>
  </si>
  <si>
    <t>6.6</t>
  </si>
  <si>
    <t>C.P. 1312108117524</t>
  </si>
  <si>
    <t>Base para pavimentacao com brita corrida, inclusive compactacao (ref. SINAPI 73711 - 08/2017) iw</t>
  </si>
  <si>
    <t>6.7</t>
  </si>
  <si>
    <t>92396</t>
  </si>
  <si>
    <t>Execução de passeio em piso intertravado, com bloco retangular cor natural de 20 x 10 cm, espessura 6 cm. af_12/2015 - calçada da rua</t>
  </si>
  <si>
    <t>6.8</t>
  </si>
  <si>
    <t>C.P. 131181124241</t>
  </si>
  <si>
    <t>Pavimentacao em blocos de concreto intertravado (paver), espessura 6,0 cm, podotatil (alerta e direcional) fck 35mpa (sinapi 73764/004u)</t>
  </si>
  <si>
    <t>6.9</t>
  </si>
  <si>
    <t>6.10</t>
  </si>
  <si>
    <t>Transporte com caminhão basculante de 10 m³, em via urbana pavimentada, DMT até 30 km (unidade: m3xkm). af_07/2020 - calçada junção com concreto existente</t>
  </si>
  <si>
    <t>6.11</t>
  </si>
  <si>
    <t>Base para pavimentacao com brita corrida, inclusive compactacao (ref. SINAPI 73711 - 08/2017) iw - calçada junção com concreto existente</t>
  </si>
  <si>
    <t>6.12</t>
  </si>
  <si>
    <t>Execução de passeio em piso intertravado, com bloco retangular cor natural de 20 x 10 cm, espessura 6 cm. af_12/2015 - calçada junção com concreto existente</t>
  </si>
  <si>
    <t>6.13</t>
  </si>
  <si>
    <t>6.14</t>
  </si>
  <si>
    <t>Transporte com caminhão basculante de 10 m³, em via urbana pavimentada, DMT até 30 km (unidade: m3xkm). af_07/2020  - calçada em volta da quadra</t>
  </si>
  <si>
    <t>6.15</t>
  </si>
  <si>
    <t>Base para pavimentacao com brita corrida, inclusive compactacao (ref. SINAPI 73711 - 08/2017) iw  - calçada em volta da quadra</t>
  </si>
  <si>
    <t>6.16</t>
  </si>
  <si>
    <t>Execução de passeio em piso intertravado, com bloco retangular cor natural de 20 x 10 cm, espessura 6 cm. af_12/2015  - calçada em volta da quadra</t>
  </si>
  <si>
    <t>6.17</t>
  </si>
  <si>
    <t>C.P. 131210385288</t>
  </si>
  <si>
    <t>Pavimentação em pó de brita compactado (ref. SINAPI 100324 - 06/2023)vgl</t>
  </si>
  <si>
    <t>6.18</t>
  </si>
  <si>
    <t>7</t>
  </si>
  <si>
    <t>PAISAGISMO</t>
  </si>
  <si>
    <t>7.1</t>
  </si>
  <si>
    <t>5501706</t>
  </si>
  <si>
    <t>Escavação mecânica com retroescavadeira em material de 1ª categoria</t>
  </si>
  <si>
    <t>7.2</t>
  </si>
  <si>
    <t>7.3</t>
  </si>
  <si>
    <t>C.P. 131191169921</t>
  </si>
  <si>
    <t>Fornecimento e espalhamento de argila ou barro para plantio de grama (comp. SINAPI 94319 dez/2012)_jfc</t>
  </si>
  <si>
    <t>M³</t>
  </si>
  <si>
    <t>7.4</t>
  </si>
  <si>
    <t>C.P. 131210485389</t>
  </si>
  <si>
    <t>Substrato para jardim (comp. SINAPI 94319 fev/2021)vgl</t>
  </si>
  <si>
    <t>7.5</t>
  </si>
  <si>
    <t>98504</t>
  </si>
  <si>
    <t>Plantio de grama em placas. af_05/2018</t>
  </si>
  <si>
    <t>8</t>
  </si>
  <si>
    <t>MOBILIÁRIO</t>
  </si>
  <si>
    <t>8.1</t>
  </si>
  <si>
    <t>C.P. 1312108116789</t>
  </si>
  <si>
    <t>Balizador em tubo de aço galvanizado a fogo D=4", acabamento em pintura epóxi. h=50cm (ref. c.p. 02781 - 01/2020) iw</t>
  </si>
  <si>
    <t>8.2</t>
  </si>
  <si>
    <t>C.P. 1312110120012</t>
  </si>
  <si>
    <t>Lixeira simples com capacidade para 50l, com suporte para fixação, fixado com parabolt - (composição SINAPI 73916 abr / 2017) iw</t>
  </si>
  <si>
    <t>8.3</t>
  </si>
  <si>
    <t>C.P. 1312208139235</t>
  </si>
  <si>
    <t>Relocação de paraciclo metálico, contemplando os serviços de remoção, confecção de três blocos de concreto fck = 15mpa, traco 1:3,4:3,5, preparo manual (cimento/ areia media/ brita 1), nas dimensões 30x30x30cm, para chumbamento (ref. SINAPI 94975 julho/2020 e 85379 agosto/2016)vgl</t>
  </si>
  <si>
    <t>unid</t>
  </si>
  <si>
    <t>9</t>
  </si>
  <si>
    <t>SERVIÇOS FINAIS</t>
  </si>
  <si>
    <t>9.1</t>
  </si>
  <si>
    <t>C.P. 131210688613</t>
  </si>
  <si>
    <t>Desmobilização de materiais e equipamentos de obra - (dnit - manual de custos de infraestrutura de transportes - volume 09 - mobilização e desmobilização - aplicando a seguinte formula cmob=((dm x k x fu)/v) x ch, onde dm=30km, k=2 pois pois o veículo precisará retornar, fu=1,0, v=60 km, ch= conforme custo hora do equipamento.)</t>
  </si>
  <si>
    <t>9.2</t>
  </si>
  <si>
    <t>C.P. 131190934353</t>
  </si>
  <si>
    <t>Limpeza de superficies com jato de alta pressao de ar e agua (sinapi 73806/1 março/2019)</t>
  </si>
  <si>
    <t>9.3</t>
  </si>
  <si>
    <t>C.P. 131210690013</t>
  </si>
  <si>
    <t>Limpeza final de obra (ref. SINAPI 99802)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</si>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</sst>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zoomScale="70" zoomScaleNormal="70" workbookViewId="0">
      <selection activeCell="A3" sqref="A3:J3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6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20.2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313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24</v>
      </c>
      <c r="B8" s="1"/>
      <c r="C8" s="1"/>
      <c r="D8" s="1" t="s">
        <v>25</v>
      </c>
    </row>
    <row r="9" spans="1:10" x14ac:dyDescent="0.25">
      <c r="A9" s="1" t="s">
        <v>26</v>
      </c>
      <c r="B9" s="1"/>
      <c r="C9" s="1"/>
      <c r="D9" s="1" t="s">
        <v>27</v>
      </c>
    </row>
    <row r="10" spans="1:10" ht="34.15" customHeight="1" x14ac:dyDescent="0.25">
      <c r="A10" s="1" t="s">
        <v>28</v>
      </c>
      <c r="B10" s="1" t="s">
        <v>29</v>
      </c>
      <c r="C10" s="1" t="s">
        <v>30</v>
      </c>
      <c r="D10" s="1" t="s">
        <v>31</v>
      </c>
      <c r="E10" s="1" t="s">
        <v>32</v>
      </c>
      <c r="F10" s="2">
        <v>4.5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x14ac:dyDescent="0.25">
      <c r="A11" s="1" t="s">
        <v>33</v>
      </c>
      <c r="B11" s="1"/>
      <c r="C11" s="1"/>
      <c r="D11" s="1" t="s">
        <v>34</v>
      </c>
    </row>
    <row r="12" spans="1:10" ht="113.45" customHeight="1" x14ac:dyDescent="0.25">
      <c r="A12" s="1" t="s">
        <v>35</v>
      </c>
      <c r="B12" s="1" t="s">
        <v>29</v>
      </c>
      <c r="C12" s="1" t="s">
        <v>36</v>
      </c>
      <c r="D12" s="1" t="s">
        <v>37</v>
      </c>
      <c r="E12" s="1" t="s">
        <v>38</v>
      </c>
      <c r="F12" s="2">
        <v>1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ht="53.1" customHeight="1" x14ac:dyDescent="0.25">
      <c r="A13" s="1" t="s">
        <v>39</v>
      </c>
      <c r="B13" s="1" t="s">
        <v>17</v>
      </c>
      <c r="C13" s="1" t="s">
        <v>40</v>
      </c>
      <c r="D13" s="1" t="s">
        <v>41</v>
      </c>
      <c r="E13" s="1" t="s">
        <v>42</v>
      </c>
      <c r="F13" s="2">
        <v>3</v>
      </c>
      <c r="G13" s="3">
        <v>0</v>
      </c>
      <c r="H13" s="3"/>
      <c r="I13" s="2">
        <f>ROUND(G13*(1 + H13/100),2)</f>
        <v>0</v>
      </c>
      <c r="J13" s="2">
        <f>ROUND(F13*I13,2)</f>
        <v>0</v>
      </c>
    </row>
    <row r="14" spans="1:10" x14ac:dyDescent="0.25">
      <c r="A14" s="1" t="s">
        <v>43</v>
      </c>
      <c r="B14" s="1"/>
      <c r="C14" s="1"/>
      <c r="D14" s="1" t="s">
        <v>44</v>
      </c>
    </row>
    <row r="15" spans="1:10" ht="55.35" customHeight="1" x14ac:dyDescent="0.25">
      <c r="A15" s="1" t="s">
        <v>45</v>
      </c>
      <c r="B15" s="1" t="s">
        <v>46</v>
      </c>
      <c r="C15" s="1" t="s">
        <v>47</v>
      </c>
      <c r="D15" s="1" t="s">
        <v>48</v>
      </c>
      <c r="E15" s="1" t="s">
        <v>38</v>
      </c>
      <c r="F15" s="2">
        <v>1</v>
      </c>
      <c r="G15" s="3">
        <v>0</v>
      </c>
      <c r="H15" s="3"/>
      <c r="I15" s="2">
        <f>ROUND(G15*(1 + H15/100),2)</f>
        <v>0</v>
      </c>
      <c r="J15" s="2">
        <f>ROUND(F15*I15,2)</f>
        <v>0</v>
      </c>
    </row>
    <row r="16" spans="1:10" x14ac:dyDescent="0.25">
      <c r="A16" s="1" t="s">
        <v>49</v>
      </c>
      <c r="B16" s="1"/>
      <c r="C16" s="1"/>
      <c r="D16" s="1" t="s">
        <v>50</v>
      </c>
    </row>
    <row r="17" spans="1:10" ht="30.2" customHeight="1" x14ac:dyDescent="0.25">
      <c r="A17" s="1" t="s">
        <v>51</v>
      </c>
      <c r="B17" s="1" t="s">
        <v>29</v>
      </c>
      <c r="C17" s="1" t="s">
        <v>52</v>
      </c>
      <c r="D17" s="1" t="s">
        <v>53</v>
      </c>
      <c r="E17" s="1" t="s">
        <v>54</v>
      </c>
      <c r="F17" s="2">
        <v>496.84</v>
      </c>
      <c r="G17" s="3">
        <v>0</v>
      </c>
      <c r="H17" s="3"/>
      <c r="I17" s="2">
        <f t="shared" ref="I17:I24" si="0">ROUND(G17*(1 + H17/100),2)</f>
        <v>0</v>
      </c>
      <c r="J17" s="2">
        <f t="shared" ref="J17:J24" si="1">ROUND(F17*I17,2)</f>
        <v>0</v>
      </c>
    </row>
    <row r="18" spans="1:10" ht="54.95" customHeight="1" x14ac:dyDescent="0.25">
      <c r="A18" s="1" t="s">
        <v>55</v>
      </c>
      <c r="B18" s="1" t="s">
        <v>29</v>
      </c>
      <c r="C18" s="1" t="s">
        <v>56</v>
      </c>
      <c r="D18" s="1" t="s">
        <v>57</v>
      </c>
      <c r="E18" s="1" t="s">
        <v>54</v>
      </c>
      <c r="F18" s="2">
        <v>341.36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47.65" customHeight="1" x14ac:dyDescent="0.25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61</v>
      </c>
      <c r="F19" s="2">
        <v>32.82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27" customHeight="1" x14ac:dyDescent="0.25">
      <c r="A20" s="1" t="s">
        <v>62</v>
      </c>
      <c r="B20" s="1" t="s">
        <v>17</v>
      </c>
      <c r="C20" s="1" t="s">
        <v>63</v>
      </c>
      <c r="D20" s="1" t="s">
        <v>64</v>
      </c>
      <c r="E20" s="1" t="s">
        <v>32</v>
      </c>
      <c r="F20" s="2">
        <v>773.7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40.5" customHeight="1" x14ac:dyDescent="0.25">
      <c r="A21" s="1" t="s">
        <v>65</v>
      </c>
      <c r="B21" s="1" t="s">
        <v>29</v>
      </c>
      <c r="C21" s="1" t="s">
        <v>66</v>
      </c>
      <c r="D21" s="1" t="s">
        <v>67</v>
      </c>
      <c r="E21" s="1" t="s">
        <v>68</v>
      </c>
      <c r="F21" s="2">
        <v>43.3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62.1" customHeight="1" x14ac:dyDescent="0.25">
      <c r="A22" s="1" t="s">
        <v>69</v>
      </c>
      <c r="B22" s="1" t="s">
        <v>29</v>
      </c>
      <c r="C22" s="1" t="s">
        <v>70</v>
      </c>
      <c r="D22" s="1" t="s">
        <v>71</v>
      </c>
      <c r="E22" s="1" t="s">
        <v>72</v>
      </c>
      <c r="F22" s="2">
        <v>0.88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38.65" customHeight="1" x14ac:dyDescent="0.25">
      <c r="A23" s="1" t="s">
        <v>73</v>
      </c>
      <c r="B23" s="1" t="s">
        <v>29</v>
      </c>
      <c r="C23" s="1" t="s">
        <v>74</v>
      </c>
      <c r="D23" s="1" t="s">
        <v>75</v>
      </c>
      <c r="E23" s="1" t="s">
        <v>72</v>
      </c>
      <c r="F23" s="2">
        <v>47.09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51.4" customHeight="1" x14ac:dyDescent="0.25">
      <c r="A24" s="1" t="s">
        <v>76</v>
      </c>
      <c r="B24" s="1" t="s">
        <v>17</v>
      </c>
      <c r="C24" s="1" t="s">
        <v>77</v>
      </c>
      <c r="D24" s="1" t="s">
        <v>78</v>
      </c>
      <c r="E24" s="1" t="s">
        <v>79</v>
      </c>
      <c r="F24" s="2">
        <v>470.94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x14ac:dyDescent="0.25">
      <c r="A25" s="1" t="s">
        <v>80</v>
      </c>
      <c r="B25" s="1"/>
      <c r="C25" s="1"/>
      <c r="D25" s="1" t="s">
        <v>81</v>
      </c>
    </row>
    <row r="26" spans="1:10" x14ac:dyDescent="0.25">
      <c r="A26" s="1" t="s">
        <v>82</v>
      </c>
      <c r="B26" s="1"/>
      <c r="C26" s="1"/>
      <c r="D26" s="1" t="s">
        <v>83</v>
      </c>
    </row>
    <row r="27" spans="1:10" ht="114.4" customHeight="1" x14ac:dyDescent="0.25">
      <c r="A27" s="1" t="s">
        <v>84</v>
      </c>
      <c r="B27" s="1" t="s">
        <v>17</v>
      </c>
      <c r="C27" s="1" t="s">
        <v>85</v>
      </c>
      <c r="D27" s="1" t="s">
        <v>86</v>
      </c>
      <c r="E27" s="1" t="s">
        <v>72</v>
      </c>
      <c r="F27" s="2">
        <v>85.19</v>
      </c>
      <c r="G27" s="3">
        <v>0</v>
      </c>
      <c r="H27" s="3"/>
      <c r="I27" s="2">
        <f t="shared" ref="I27:I32" si="2">ROUND(G27*(1 + H27/100),2)</f>
        <v>0</v>
      </c>
      <c r="J27" s="2">
        <f t="shared" ref="J27:J32" si="3">ROUND(F27*I27,2)</f>
        <v>0</v>
      </c>
    </row>
    <row r="28" spans="1:10" ht="51.4" customHeight="1" x14ac:dyDescent="0.25">
      <c r="A28" s="1" t="s">
        <v>87</v>
      </c>
      <c r="B28" s="1" t="s">
        <v>17</v>
      </c>
      <c r="C28" s="1" t="s">
        <v>77</v>
      </c>
      <c r="D28" s="1" t="s">
        <v>78</v>
      </c>
      <c r="E28" s="1" t="s">
        <v>79</v>
      </c>
      <c r="F28" s="2">
        <v>851.93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21.2" customHeight="1" x14ac:dyDescent="0.25">
      <c r="A29" s="1" t="s">
        <v>88</v>
      </c>
      <c r="B29" s="1" t="s">
        <v>89</v>
      </c>
      <c r="C29" s="1" t="s">
        <v>90</v>
      </c>
      <c r="D29" s="1" t="s">
        <v>91</v>
      </c>
      <c r="E29" s="1" t="s">
        <v>92</v>
      </c>
      <c r="F29" s="2">
        <v>6.55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70.150000000000006" customHeight="1" x14ac:dyDescent="0.25">
      <c r="A30" s="1" t="s">
        <v>93</v>
      </c>
      <c r="B30" s="1" t="s">
        <v>17</v>
      </c>
      <c r="C30" s="1" t="s">
        <v>94</v>
      </c>
      <c r="D30" s="1" t="s">
        <v>95</v>
      </c>
      <c r="E30" s="1" t="s">
        <v>68</v>
      </c>
      <c r="F30" s="2">
        <v>162.94999999999999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59.85" customHeight="1" x14ac:dyDescent="0.25">
      <c r="A31" s="1" t="s">
        <v>96</v>
      </c>
      <c r="B31" s="1" t="s">
        <v>29</v>
      </c>
      <c r="C31" s="1" t="s">
        <v>97</v>
      </c>
      <c r="D31" s="1" t="s">
        <v>98</v>
      </c>
      <c r="E31" s="1" t="s">
        <v>68</v>
      </c>
      <c r="F31" s="2">
        <v>164.59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66.2" customHeight="1" x14ac:dyDescent="0.25">
      <c r="A32" s="1" t="s">
        <v>99</v>
      </c>
      <c r="B32" s="1" t="s">
        <v>29</v>
      </c>
      <c r="C32" s="1" t="s">
        <v>100</v>
      </c>
      <c r="D32" s="1" t="s">
        <v>101</v>
      </c>
      <c r="E32" s="1" t="s">
        <v>68</v>
      </c>
      <c r="F32" s="2">
        <v>164.59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30.2" customHeight="1" x14ac:dyDescent="0.25">
      <c r="A33" s="1" t="s">
        <v>102</v>
      </c>
      <c r="B33" s="1"/>
      <c r="C33" s="1"/>
      <c r="D33" s="1" t="s">
        <v>103</v>
      </c>
    </row>
    <row r="34" spans="1:10" ht="85.5" customHeight="1" x14ac:dyDescent="0.25">
      <c r="A34" s="1" t="s">
        <v>104</v>
      </c>
      <c r="B34" s="1" t="s">
        <v>29</v>
      </c>
      <c r="C34" s="1" t="s">
        <v>105</v>
      </c>
      <c r="D34" s="1" t="s">
        <v>106</v>
      </c>
      <c r="E34" s="1" t="s">
        <v>38</v>
      </c>
      <c r="F34" s="2">
        <v>10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ht="36.950000000000003" customHeight="1" x14ac:dyDescent="0.25">
      <c r="A35" s="1" t="s">
        <v>107</v>
      </c>
      <c r="B35" s="1" t="s">
        <v>29</v>
      </c>
      <c r="C35" s="1" t="s">
        <v>108</v>
      </c>
      <c r="D35" s="1" t="s">
        <v>109</v>
      </c>
      <c r="E35" s="1" t="s">
        <v>110</v>
      </c>
      <c r="F35" s="2">
        <v>3.6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x14ac:dyDescent="0.25">
      <c r="A36" s="1" t="s">
        <v>111</v>
      </c>
      <c r="B36" s="1"/>
      <c r="C36" s="1"/>
      <c r="D36" s="1" t="s">
        <v>112</v>
      </c>
    </row>
    <row r="37" spans="1:10" ht="23.85" customHeight="1" x14ac:dyDescent="0.25">
      <c r="A37" s="1" t="s">
        <v>113</v>
      </c>
      <c r="B37" s="1" t="s">
        <v>29</v>
      </c>
      <c r="C37" s="1" t="s">
        <v>114</v>
      </c>
      <c r="D37" s="1" t="s">
        <v>115</v>
      </c>
      <c r="E37" s="1" t="s">
        <v>72</v>
      </c>
      <c r="F37" s="2">
        <v>316.58999999999997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51.4" customHeight="1" x14ac:dyDescent="0.25">
      <c r="A38" s="1" t="s">
        <v>116</v>
      </c>
      <c r="B38" s="1" t="s">
        <v>17</v>
      </c>
      <c r="C38" s="1" t="s">
        <v>77</v>
      </c>
      <c r="D38" s="1" t="s">
        <v>78</v>
      </c>
      <c r="E38" s="1" t="s">
        <v>79</v>
      </c>
      <c r="F38" s="2">
        <v>3165.9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79.7" customHeight="1" x14ac:dyDescent="0.25">
      <c r="A39" s="1" t="s">
        <v>117</v>
      </c>
      <c r="B39" s="1" t="s">
        <v>29</v>
      </c>
      <c r="C39" s="1" t="s">
        <v>118</v>
      </c>
      <c r="D39" s="1" t="s">
        <v>119</v>
      </c>
      <c r="E39" s="1" t="s">
        <v>32</v>
      </c>
      <c r="F39" s="2">
        <v>496.84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66.2" customHeight="1" x14ac:dyDescent="0.25">
      <c r="A40" s="1" t="s">
        <v>120</v>
      </c>
      <c r="B40" s="1" t="s">
        <v>46</v>
      </c>
      <c r="C40" s="1" t="s">
        <v>121</v>
      </c>
      <c r="D40" s="1" t="s">
        <v>122</v>
      </c>
      <c r="E40" s="1" t="s">
        <v>110</v>
      </c>
      <c r="F40" s="2">
        <v>341.36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x14ac:dyDescent="0.25">
      <c r="A41" s="1" t="s">
        <v>123</v>
      </c>
      <c r="B41" s="1"/>
      <c r="C41" s="1"/>
      <c r="D41" s="1" t="s">
        <v>124</v>
      </c>
    </row>
    <row r="42" spans="1:10" ht="45" customHeight="1" x14ac:dyDescent="0.25">
      <c r="A42" s="1" t="s">
        <v>125</v>
      </c>
      <c r="B42" s="1" t="s">
        <v>29</v>
      </c>
      <c r="C42" s="1" t="s">
        <v>126</v>
      </c>
      <c r="D42" s="1" t="s">
        <v>127</v>
      </c>
      <c r="E42" s="1" t="s">
        <v>38</v>
      </c>
      <c r="F42" s="2">
        <v>5</v>
      </c>
      <c r="G42" s="3">
        <v>0</v>
      </c>
      <c r="H42" s="3"/>
      <c r="I42" s="2">
        <f t="shared" ref="I42:I59" si="4">ROUND(G42*(1 + H42/100),2)</f>
        <v>0</v>
      </c>
      <c r="J42" s="2">
        <f t="shared" ref="J42:J59" si="5">ROUND(F42*I42,2)</f>
        <v>0</v>
      </c>
    </row>
    <row r="43" spans="1:10" ht="36.950000000000003" customHeight="1" x14ac:dyDescent="0.25">
      <c r="A43" s="1" t="s">
        <v>128</v>
      </c>
      <c r="B43" s="1" t="s">
        <v>29</v>
      </c>
      <c r="C43" s="1" t="s">
        <v>108</v>
      </c>
      <c r="D43" s="1" t="s">
        <v>109</v>
      </c>
      <c r="E43" s="1" t="s">
        <v>110</v>
      </c>
      <c r="F43" s="2">
        <v>2.4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95.85" customHeight="1" x14ac:dyDescent="0.25">
      <c r="A44" s="1" t="s">
        <v>129</v>
      </c>
      <c r="B44" s="1" t="s">
        <v>17</v>
      </c>
      <c r="C44" s="1" t="s">
        <v>130</v>
      </c>
      <c r="D44" s="1" t="s">
        <v>131</v>
      </c>
      <c r="E44" s="1" t="s">
        <v>68</v>
      </c>
      <c r="F44" s="2">
        <v>435.04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102.6" customHeight="1" x14ac:dyDescent="0.25">
      <c r="A45" s="1" t="s">
        <v>132</v>
      </c>
      <c r="B45" s="1" t="s">
        <v>17</v>
      </c>
      <c r="C45" s="1" t="s">
        <v>133</v>
      </c>
      <c r="D45" s="1" t="s">
        <v>134</v>
      </c>
      <c r="E45" s="1" t="s">
        <v>72</v>
      </c>
      <c r="F45" s="2">
        <v>49.64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58.9" customHeight="1" x14ac:dyDescent="0.25">
      <c r="A46" s="1" t="s">
        <v>135</v>
      </c>
      <c r="B46" s="1" t="s">
        <v>17</v>
      </c>
      <c r="C46" s="1" t="s">
        <v>77</v>
      </c>
      <c r="D46" s="1" t="s">
        <v>136</v>
      </c>
      <c r="E46" s="1" t="s">
        <v>79</v>
      </c>
      <c r="F46" s="2">
        <v>496.4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43.15" customHeight="1" x14ac:dyDescent="0.25">
      <c r="A47" s="1" t="s">
        <v>137</v>
      </c>
      <c r="B47" s="1" t="s">
        <v>29</v>
      </c>
      <c r="C47" s="1" t="s">
        <v>138</v>
      </c>
      <c r="D47" s="1" t="s">
        <v>139</v>
      </c>
      <c r="E47" s="1" t="s">
        <v>72</v>
      </c>
      <c r="F47" s="2">
        <v>24.82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59.85" customHeight="1" x14ac:dyDescent="0.25">
      <c r="A48" s="1" t="s">
        <v>140</v>
      </c>
      <c r="B48" s="1" t="s">
        <v>17</v>
      </c>
      <c r="C48" s="1" t="s">
        <v>141</v>
      </c>
      <c r="D48" s="1" t="s">
        <v>142</v>
      </c>
      <c r="E48" s="1" t="s">
        <v>32</v>
      </c>
      <c r="F48" s="2">
        <v>209.38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61.15" customHeight="1" x14ac:dyDescent="0.25">
      <c r="A49" s="1" t="s">
        <v>143</v>
      </c>
      <c r="B49" s="1" t="s">
        <v>29</v>
      </c>
      <c r="C49" s="1" t="s">
        <v>144</v>
      </c>
      <c r="D49" s="1" t="s">
        <v>145</v>
      </c>
      <c r="E49" s="1" t="s">
        <v>32</v>
      </c>
      <c r="F49" s="2">
        <v>38.82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102.6" customHeight="1" x14ac:dyDescent="0.25">
      <c r="A50" s="1" t="s">
        <v>146</v>
      </c>
      <c r="B50" s="1" t="s">
        <v>17</v>
      </c>
      <c r="C50" s="1" t="s">
        <v>133</v>
      </c>
      <c r="D50" s="1" t="s">
        <v>134</v>
      </c>
      <c r="E50" s="1" t="s">
        <v>72</v>
      </c>
      <c r="F50" s="2">
        <v>6.53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69.400000000000006" customHeight="1" x14ac:dyDescent="0.25">
      <c r="A51" s="1" t="s">
        <v>147</v>
      </c>
      <c r="B51" s="1" t="s">
        <v>17</v>
      </c>
      <c r="C51" s="1" t="s">
        <v>77</v>
      </c>
      <c r="D51" s="1" t="s">
        <v>148</v>
      </c>
      <c r="E51" s="1" t="s">
        <v>79</v>
      </c>
      <c r="F51" s="2">
        <v>65.260000000000005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61.15" customHeight="1" x14ac:dyDescent="0.25">
      <c r="A52" s="1" t="s">
        <v>149</v>
      </c>
      <c r="B52" s="1" t="s">
        <v>29</v>
      </c>
      <c r="C52" s="1" t="s">
        <v>138</v>
      </c>
      <c r="D52" s="1" t="s">
        <v>150</v>
      </c>
      <c r="E52" s="1" t="s">
        <v>72</v>
      </c>
      <c r="F52" s="2">
        <v>3.26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70.150000000000006" customHeight="1" x14ac:dyDescent="0.25">
      <c r="A53" s="1" t="s">
        <v>151</v>
      </c>
      <c r="B53" s="1" t="s">
        <v>17</v>
      </c>
      <c r="C53" s="1" t="s">
        <v>141</v>
      </c>
      <c r="D53" s="1" t="s">
        <v>152</v>
      </c>
      <c r="E53" s="1" t="s">
        <v>32</v>
      </c>
      <c r="F53" s="2">
        <v>32.630000000000003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102.6" customHeight="1" x14ac:dyDescent="0.25">
      <c r="A54" s="1" t="s">
        <v>153</v>
      </c>
      <c r="B54" s="1" t="s">
        <v>17</v>
      </c>
      <c r="C54" s="1" t="s">
        <v>133</v>
      </c>
      <c r="D54" s="1" t="s">
        <v>134</v>
      </c>
      <c r="E54" s="1" t="s">
        <v>72</v>
      </c>
      <c r="F54" s="2">
        <v>18.940000000000001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64.900000000000006" customHeight="1" x14ac:dyDescent="0.25">
      <c r="A55" s="1" t="s">
        <v>154</v>
      </c>
      <c r="B55" s="1" t="s">
        <v>17</v>
      </c>
      <c r="C55" s="1" t="s">
        <v>77</v>
      </c>
      <c r="D55" s="1" t="s">
        <v>155</v>
      </c>
      <c r="E55" s="1" t="s">
        <v>79</v>
      </c>
      <c r="F55" s="2">
        <v>189.36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56.65" customHeight="1" x14ac:dyDescent="0.25">
      <c r="A56" s="1" t="s">
        <v>156</v>
      </c>
      <c r="B56" s="1" t="s">
        <v>29</v>
      </c>
      <c r="C56" s="1" t="s">
        <v>138</v>
      </c>
      <c r="D56" s="1" t="s">
        <v>157</v>
      </c>
      <c r="E56" s="1" t="s">
        <v>72</v>
      </c>
      <c r="F56" s="2">
        <v>9.4700000000000006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65.650000000000006" customHeight="1" x14ac:dyDescent="0.25">
      <c r="A57" s="1" t="s">
        <v>158</v>
      </c>
      <c r="B57" s="1" t="s">
        <v>17</v>
      </c>
      <c r="C57" s="1" t="s">
        <v>141</v>
      </c>
      <c r="D57" s="1" t="s">
        <v>159</v>
      </c>
      <c r="E57" s="1" t="s">
        <v>32</v>
      </c>
      <c r="F57" s="2">
        <v>94.68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32.450000000000003" customHeight="1" x14ac:dyDescent="0.25">
      <c r="A58" s="1" t="s">
        <v>160</v>
      </c>
      <c r="B58" s="1" t="s">
        <v>29</v>
      </c>
      <c r="C58" s="1" t="s">
        <v>161</v>
      </c>
      <c r="D58" s="1" t="s">
        <v>162</v>
      </c>
      <c r="E58" s="1" t="s">
        <v>72</v>
      </c>
      <c r="F58" s="2">
        <v>70.87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ht="51.4" customHeight="1" x14ac:dyDescent="0.25">
      <c r="A59" s="1" t="s">
        <v>163</v>
      </c>
      <c r="B59" s="1" t="s">
        <v>17</v>
      </c>
      <c r="C59" s="1" t="s">
        <v>77</v>
      </c>
      <c r="D59" s="1" t="s">
        <v>78</v>
      </c>
      <c r="E59" s="1" t="s">
        <v>79</v>
      </c>
      <c r="F59" s="2">
        <v>708.7</v>
      </c>
      <c r="G59" s="3">
        <v>0</v>
      </c>
      <c r="H59" s="3"/>
      <c r="I59" s="2">
        <f t="shared" si="4"/>
        <v>0</v>
      </c>
      <c r="J59" s="2">
        <f t="shared" si="5"/>
        <v>0</v>
      </c>
    </row>
    <row r="60" spans="1:10" x14ac:dyDescent="0.25">
      <c r="A60" s="1" t="s">
        <v>164</v>
      </c>
      <c r="B60" s="1"/>
      <c r="C60" s="1"/>
      <c r="D60" s="1" t="s">
        <v>165</v>
      </c>
    </row>
    <row r="61" spans="1:10" ht="30.2" customHeight="1" x14ac:dyDescent="0.25">
      <c r="A61" s="1" t="s">
        <v>166</v>
      </c>
      <c r="B61" s="1" t="s">
        <v>89</v>
      </c>
      <c r="C61" s="1" t="s">
        <v>167</v>
      </c>
      <c r="D61" s="1" t="s">
        <v>168</v>
      </c>
      <c r="E61" s="1" t="s">
        <v>92</v>
      </c>
      <c r="F61" s="2">
        <v>37.58</v>
      </c>
      <c r="G61" s="3">
        <v>0</v>
      </c>
      <c r="H61" s="3"/>
      <c r="I61" s="2">
        <f>ROUND(G61*(1 + H61/100),2)</f>
        <v>0</v>
      </c>
      <c r="J61" s="2">
        <f>ROUND(F61*I61,2)</f>
        <v>0</v>
      </c>
    </row>
    <row r="62" spans="1:10" ht="51.4" customHeight="1" x14ac:dyDescent="0.25">
      <c r="A62" s="1" t="s">
        <v>169</v>
      </c>
      <c r="B62" s="1" t="s">
        <v>17</v>
      </c>
      <c r="C62" s="1" t="s">
        <v>77</v>
      </c>
      <c r="D62" s="1" t="s">
        <v>78</v>
      </c>
      <c r="E62" s="1" t="s">
        <v>79</v>
      </c>
      <c r="F62" s="2">
        <v>375.8</v>
      </c>
      <c r="G62" s="3">
        <v>0</v>
      </c>
      <c r="H62" s="3"/>
      <c r="I62" s="2">
        <f>ROUND(G62*(1 + H62/100),2)</f>
        <v>0</v>
      </c>
      <c r="J62" s="2">
        <f>ROUND(F62*I62,2)</f>
        <v>0</v>
      </c>
    </row>
    <row r="63" spans="1:10" ht="45.95" customHeight="1" x14ac:dyDescent="0.25">
      <c r="A63" s="1" t="s">
        <v>170</v>
      </c>
      <c r="B63" s="1" t="s">
        <v>29</v>
      </c>
      <c r="C63" s="1" t="s">
        <v>171</v>
      </c>
      <c r="D63" s="1" t="s">
        <v>172</v>
      </c>
      <c r="E63" s="1" t="s">
        <v>173</v>
      </c>
      <c r="F63" s="2">
        <v>25.05</v>
      </c>
      <c r="G63" s="3">
        <v>0</v>
      </c>
      <c r="H63" s="3"/>
      <c r="I63" s="2">
        <f>ROUND(G63*(1 + H63/100),2)</f>
        <v>0</v>
      </c>
      <c r="J63" s="2">
        <f>ROUND(F63*I63,2)</f>
        <v>0</v>
      </c>
    </row>
    <row r="64" spans="1:10" ht="24.4" customHeight="1" x14ac:dyDescent="0.25">
      <c r="A64" s="1" t="s">
        <v>174</v>
      </c>
      <c r="B64" s="1" t="s">
        <v>29</v>
      </c>
      <c r="C64" s="1" t="s">
        <v>175</v>
      </c>
      <c r="D64" s="1" t="s">
        <v>176</v>
      </c>
      <c r="E64" s="1" t="s">
        <v>173</v>
      </c>
      <c r="F64" s="2">
        <v>12.53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x14ac:dyDescent="0.25">
      <c r="A65" s="1" t="s">
        <v>177</v>
      </c>
      <c r="B65" s="1" t="s">
        <v>17</v>
      </c>
      <c r="C65" s="1" t="s">
        <v>178</v>
      </c>
      <c r="D65" s="1" t="s">
        <v>179</v>
      </c>
      <c r="E65" s="1" t="s">
        <v>32</v>
      </c>
      <c r="F65" s="2">
        <v>1252.72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x14ac:dyDescent="0.25">
      <c r="A66" s="1" t="s">
        <v>180</v>
      </c>
      <c r="B66" s="1"/>
      <c r="C66" s="1"/>
      <c r="D66" s="1" t="s">
        <v>181</v>
      </c>
    </row>
    <row r="67" spans="1:10" ht="52.15" customHeight="1" x14ac:dyDescent="0.25">
      <c r="A67" s="1" t="s">
        <v>182</v>
      </c>
      <c r="B67" s="1" t="s">
        <v>29</v>
      </c>
      <c r="C67" s="1" t="s">
        <v>183</v>
      </c>
      <c r="D67" s="1" t="s">
        <v>184</v>
      </c>
      <c r="E67" s="1" t="s">
        <v>38</v>
      </c>
      <c r="F67" s="2">
        <v>2</v>
      </c>
      <c r="G67" s="3">
        <v>0</v>
      </c>
      <c r="H67" s="3"/>
      <c r="I67" s="2">
        <f>ROUND(G67*(1 + H67/100),2)</f>
        <v>0</v>
      </c>
      <c r="J67" s="2">
        <f>ROUND(F67*I67,2)</f>
        <v>0</v>
      </c>
    </row>
    <row r="68" spans="1:10" ht="57.6" customHeight="1" x14ac:dyDescent="0.25">
      <c r="A68" s="1" t="s">
        <v>185</v>
      </c>
      <c r="B68" s="1" t="s">
        <v>29</v>
      </c>
      <c r="C68" s="1" t="s">
        <v>186</v>
      </c>
      <c r="D68" s="1" t="s">
        <v>187</v>
      </c>
      <c r="E68" s="1" t="s">
        <v>38</v>
      </c>
      <c r="F68" s="2">
        <v>2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126.4" customHeight="1" x14ac:dyDescent="0.25">
      <c r="A69" s="1" t="s">
        <v>188</v>
      </c>
      <c r="B69" s="1" t="s">
        <v>29</v>
      </c>
      <c r="C69" s="1" t="s">
        <v>189</v>
      </c>
      <c r="D69" s="1" t="s">
        <v>190</v>
      </c>
      <c r="E69" s="1" t="s">
        <v>191</v>
      </c>
      <c r="F69" s="2">
        <v>1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x14ac:dyDescent="0.25">
      <c r="A70" s="1" t="s">
        <v>192</v>
      </c>
      <c r="B70" s="1"/>
      <c r="C70" s="1"/>
      <c r="D70" s="1" t="s">
        <v>193</v>
      </c>
    </row>
    <row r="71" spans="1:10" ht="148.15" customHeight="1" x14ac:dyDescent="0.25">
      <c r="A71" s="1" t="s">
        <v>194</v>
      </c>
      <c r="B71" s="1" t="s">
        <v>29</v>
      </c>
      <c r="C71" s="1" t="s">
        <v>195</v>
      </c>
      <c r="D71" s="1" t="s">
        <v>196</v>
      </c>
      <c r="E71" s="1" t="s">
        <v>38</v>
      </c>
      <c r="F71" s="2">
        <v>1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39.6" customHeight="1" x14ac:dyDescent="0.25">
      <c r="A72" s="1" t="s">
        <v>197</v>
      </c>
      <c r="B72" s="1" t="s">
        <v>29</v>
      </c>
      <c r="C72" s="1" t="s">
        <v>198</v>
      </c>
      <c r="D72" s="1" t="s">
        <v>199</v>
      </c>
      <c r="E72" s="1" t="s">
        <v>32</v>
      </c>
      <c r="F72" s="2">
        <v>161.13999999999999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ht="18.399999999999999" customHeight="1" x14ac:dyDescent="0.25">
      <c r="A73" s="1" t="s">
        <v>200</v>
      </c>
      <c r="B73" s="1" t="s">
        <v>29</v>
      </c>
      <c r="C73" s="1" t="s">
        <v>201</v>
      </c>
      <c r="D73" s="1" t="s">
        <v>202</v>
      </c>
      <c r="E73" s="1" t="s">
        <v>32</v>
      </c>
      <c r="F73" s="2">
        <v>257.42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 t="s">
        <v>203</v>
      </c>
      <c r="J74" s="2">
        <f>ROUND(SUM(J5:J73),2)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2024-05-20T11:35:41Z</dcterms:created>
  <dcterms:modified xsi:type="dcterms:W3CDTF">2024-05-20T14:37:05Z</dcterms:modified>
</cp:coreProperties>
</file>